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S:\Gemensamma Filer\EN0101 Småhus, flerbo, lok\SMÅHUS, FLERBOSTADSHUS OCH LOKALER\EN16 2023\Publicering\"/>
    </mc:Choice>
  </mc:AlternateContent>
  <xr:revisionPtr revIDLastSave="0" documentId="13_ncr:1_{AB1C46E6-8F6D-4C26-AE47-BC8CC8AA3685}" xr6:coauthVersionLast="47" xr6:coauthVersionMax="47" xr10:uidLastSave="{00000000-0000-0000-0000-000000000000}"/>
  <bookViews>
    <workbookView xWindow="-120" yWindow="-120" windowWidth="51840" windowHeight="21240" tabRatio="934" xr2:uid="{00000000-000D-0000-FFFF-FFFF00000000}"/>
  </bookViews>
  <sheets>
    <sheet name="Titelsida" sheetId="162" r:id="rId1"/>
    <sheet name="Fakta om statistiken" sheetId="171" r:id="rId2"/>
    <sheet name="Tabellförteckning" sheetId="163" r:id="rId3"/>
    <sheet name="T2.1" sheetId="10" r:id="rId4"/>
    <sheet name="T2.2" sheetId="133" r:id="rId5"/>
    <sheet name="F2.1" sheetId="116" r:id="rId6"/>
    <sheet name="F2.1_Underlag" sheetId="115" r:id="rId7"/>
    <sheet name="T2.3" sheetId="71" r:id="rId8"/>
    <sheet name="F2.2" sheetId="72" r:id="rId9"/>
    <sheet name="F2.3" sheetId="131" r:id="rId10"/>
    <sheet name="F2.2_3_Underlag" sheetId="73" r:id="rId11"/>
    <sheet name="T2.4" sheetId="126" r:id="rId12"/>
    <sheet name="F2.4" sheetId="61" r:id="rId13"/>
    <sheet name="F2.4_underlag" sheetId="52" r:id="rId14"/>
    <sheet name="T2.5" sheetId="9" r:id="rId15"/>
    <sheet name="T2.6" sheetId="127" r:id="rId16"/>
    <sheet name="T2.7" sheetId="128" r:id="rId17"/>
    <sheet name="T2.8" sheetId="129" r:id="rId18"/>
    <sheet name="T2.9" sheetId="130" r:id="rId19"/>
    <sheet name="T2.10" sheetId="8" r:id="rId20"/>
    <sheet name="T2.11" sheetId="7" r:id="rId21"/>
    <sheet name="T2.12" sheetId="164" r:id="rId22"/>
    <sheet name="Extra tabeller --&gt;" sheetId="169" r:id="rId23"/>
    <sheet name="T2.13" sheetId="134" r:id="rId24"/>
    <sheet name="T2.14" sheetId="151" r:id="rId25"/>
    <sheet name="T2.15" sheetId="152" r:id="rId26"/>
    <sheet name="T2.16" sheetId="137" r:id="rId27"/>
    <sheet name="T2.17" sheetId="153" r:id="rId28"/>
    <sheet name="T2.18" sheetId="154" r:id="rId29"/>
    <sheet name="T2.19" sheetId="155" r:id="rId30"/>
    <sheet name="T2.20" sheetId="157" r:id="rId31"/>
    <sheet name="T2.21" sheetId="158" r:id="rId32"/>
    <sheet name="Tabellbilaga --&gt;" sheetId="54" r:id="rId33"/>
    <sheet name="Area, antal--&gt;" sheetId="143" r:id="rId34"/>
    <sheet name="T3.1" sheetId="18" r:id="rId35"/>
    <sheet name="T3.2" sheetId="16" r:id="rId36"/>
    <sheet name="T3.3" sheetId="35" r:id="rId37"/>
    <sheet name="T3.4" sheetId="117" r:id="rId38"/>
    <sheet name="Energianvändning per m2--&gt;" sheetId="144" r:id="rId39"/>
    <sheet name="T3.5" sheetId="74" r:id="rId40"/>
    <sheet name="T3.6" sheetId="118" r:id="rId41"/>
    <sheet name="T3.7" sheetId="119" r:id="rId42"/>
    <sheet name="T3.8" sheetId="120" r:id="rId43"/>
    <sheet name="T3.9" sheetId="149" r:id="rId44"/>
    <sheet name="T3.10" sheetId="121" r:id="rId45"/>
    <sheet name="Total energianvändning--&gt;" sheetId="145" r:id="rId46"/>
    <sheet name="T3.11" sheetId="68" r:id="rId47"/>
    <sheet name="T3.12" sheetId="146" r:id="rId48"/>
    <sheet name="T3.13" sheetId="42" r:id="rId49"/>
  </sheets>
  <externalReferences>
    <externalReference r:id="rId50"/>
    <externalReference r:id="rId51"/>
  </externalReferences>
  <definedNames>
    <definedName name="_Ref227554292" localSheetId="46">'T3.11'!$A$2</definedName>
    <definedName name="_Ref227554624" localSheetId="35">'T3.2'!$A$2</definedName>
    <definedName name="_Ref334018268" localSheetId="5">'F2.1'!$A$1</definedName>
    <definedName name="_Toc171921179" localSheetId="19">'T2.10'!$A$1</definedName>
    <definedName name="_Toc18998329" localSheetId="48">'T3.13'!#REF!</definedName>
    <definedName name="_Toc18998420" localSheetId="36">'T3.3'!$A$3</definedName>
    <definedName name="_Toc240770410" localSheetId="34">'T3.1'!$A$2</definedName>
    <definedName name="_Toc240770417" localSheetId="36">'T3.3'!$A$2</definedName>
    <definedName name="_Toc240770441" localSheetId="48">'T3.13'!$A$2</definedName>
    <definedName name="_Toc240770518" localSheetId="34">'T3.1'!$A$3</definedName>
    <definedName name="_Toc240770520" localSheetId="35">'T3.2'!$A$3</definedName>
    <definedName name="_Toc240770539" localSheetId="46">'T3.11'!$A$3</definedName>
    <definedName name="_Toc240770549" localSheetId="48">'T3.13'!$A$3</definedName>
    <definedName name="_Toc265056647" localSheetId="35">'T3.2'!$A$2</definedName>
    <definedName name="_Toc265056652" localSheetId="36">'T3.3'!$A$2</definedName>
    <definedName name="_Toc265056662" localSheetId="42">'T3.8'!$A$2</definedName>
    <definedName name="_Toc265056683" localSheetId="34">'T3.1'!$A$3</definedName>
    <definedName name="_Toc265056685" localSheetId="35">'T3.2'!$A$3</definedName>
    <definedName name="_Toc265056698" localSheetId="41">'T3.7'!$A$3</definedName>
    <definedName name="_Toc265056700" localSheetId="42">'T3.8'!$A$3</definedName>
    <definedName name="_Toc265056702" localSheetId="44">'T3.10'!$A$3</definedName>
    <definedName name="_Toc265056703" localSheetId="39">'T3.5'!$A$3</definedName>
    <definedName name="_Toc265056704" localSheetId="46">'T3.11'!$A$3</definedName>
    <definedName name="_Toc265056714" localSheetId="48">'T3.13'!$A$3</definedName>
    <definedName name="_Toc367877402" localSheetId="37">'T3.4'!$A$2</definedName>
    <definedName name="_Toc367887749" localSheetId="37">'T3.4'!$A$3</definedName>
    <definedName name="_Toc494869941" localSheetId="44">'T3.10'!$A$2</definedName>
    <definedName name="_Toc494869941" localSheetId="40">'T3.6'!$A$2</definedName>
    <definedName name="_Toc494869941" localSheetId="41">'T3.7'!$A$2</definedName>
    <definedName name="_Toc494869941" localSheetId="42">'T3.8'!$A$2</definedName>
    <definedName name="_Toc525550672" localSheetId="44">'T3.10'!$A$3</definedName>
    <definedName name="_Toc525550672" localSheetId="40">'T3.6'!$A$3</definedName>
    <definedName name="_Toc525550672" localSheetId="41">'T3.7'!$A$3</definedName>
    <definedName name="_Toc525550672" localSheetId="42">'T3.8'!$A$3</definedName>
    <definedName name="adsfasdassdf" localSheetId="22">#REF!</definedName>
    <definedName name="adsfasdassdf" localSheetId="1">#REF!</definedName>
    <definedName name="adsfasdassdf">#REF!</definedName>
    <definedName name="afa" localSheetId="22">'[1]RSK-Tabell 1_2012'!#REF!</definedName>
    <definedName name="afa" localSheetId="1">'[1]RSK-Tabell 1_2012'!#REF!</definedName>
    <definedName name="afa" localSheetId="0">'[1]RSK-Tabell 1_2012'!#REF!</definedName>
    <definedName name="afa">'[1]RSK-Tabell 1_2012'!#REF!</definedName>
    <definedName name="asaf" localSheetId="22">#REF!</definedName>
    <definedName name="asaf" localSheetId="1">#REF!</definedName>
    <definedName name="asaf">#REF!</definedName>
    <definedName name="Excel_BuiltIn__FilterDatabase_1" localSheetId="22">'[1]RSK-Tabell 1_2012'!#REF!</definedName>
    <definedName name="Excel_BuiltIn__FilterDatabase_1" localSheetId="1">'[1]RSK-Tabell 1_2012'!#REF!</definedName>
    <definedName name="Excel_BuiltIn__FilterDatabase_1" localSheetId="0">'[2]RSK-Tabell 1_2011'!#REF!</definedName>
    <definedName name="Excel_BuiltIn__FilterDatabase_1">'[1]RSK-Tabell 1_2012'!#REF!</definedName>
    <definedName name="Excel_BuiltIn__FilterDatabase_4" localSheetId="22">#REF!</definedName>
    <definedName name="Excel_BuiltIn__FilterDatabase_4" localSheetId="1">#REF!</definedName>
    <definedName name="Excel_BuiltIn__FilterDatabase_4">#REF!</definedName>
    <definedName name="Excel_BuiltIn_Print_Titles_4" localSheetId="22">#REF!</definedName>
    <definedName name="Excel_BuiltIn_Print_Titles_4" localSheetId="1">#REF!</definedName>
    <definedName name="Excel_BuiltIn_Print_Titles_4">#REF!</definedName>
    <definedName name="hej">#REF!</definedName>
    <definedName name="hejhej">#REF!</definedName>
    <definedName name="tabellbilaga_gnsn_el_sista" localSheetId="41">'T3.7'!$A$2</definedName>
    <definedName name="tabellbilaga_gnsn_enanv_byggår" localSheetId="39">'T3.5'!$A$2</definedName>
    <definedName name="tabellbilaga_gnsn_olja_sista" localSheetId="44">'T3.10'!$A$2</definedName>
    <definedName name="tabellbilaga_gnsn_olja_sista" localSheetId="40">'T3.6'!$A$2</definedName>
    <definedName name="tabellbilaga_gnsn_olja_sista" localSheetId="41">'T3.7'!$A$2</definedName>
    <definedName name="tabellbilaga_gnsn_olja_sista" localSheetId="42">'T3.8'!$A$2</definedName>
    <definedName name="tabellbilaga_hus_anv_byggår" localSheetId="34">'T3.1'!$A$2</definedName>
    <definedName name="tabellbilaga_NUTS_1" localSheetId="35">'T3.2'!$A$2</definedName>
    <definedName name="tabellbilaga_tot_bio" localSheetId="48">'T3.13'!$A$2</definedName>
    <definedName name="Tabeller_2013" localSheetId="22">#REF!</definedName>
    <definedName name="Tabeller_2013" localSheetId="1">#REF!</definedName>
    <definedName name="Tabeller_2013">#REF!</definedName>
    <definedName name="Tabellförteckning_ny" localSheetId="22">#REF!</definedName>
    <definedName name="Tabellförteckning_ny" localSheetId="9">#REF!</definedName>
    <definedName name="Tabellförteckning_ny" localSheetId="1">#REF!</definedName>
    <definedName name="Tabellförteckning_ny" localSheetId="24">#REF!</definedName>
    <definedName name="Tabellförteckning_ny" localSheetId="25">#REF!</definedName>
    <definedName name="Tabellförteckning_ny" localSheetId="27">#REF!</definedName>
    <definedName name="Tabellförteckning_ny" localSheetId="28">#REF!</definedName>
    <definedName name="Tabellförteckning_ny" localSheetId="29">#REF!</definedName>
    <definedName name="Tabellförteckning_ny" localSheetId="30">#REF!</definedName>
    <definedName name="Tabellförteckning_ny" localSheetId="31">#REF!</definedName>
    <definedName name="Tabellförteckning_ny">#REF!</definedName>
    <definedName name="Total_energianvändning_bilaga" localSheetId="46">'T3.11'!$A$2</definedName>
    <definedName name="_xlnm.Print_Area" localSheetId="5">'F2.1'!$A$1:$I$22</definedName>
    <definedName name="_xlnm.Print_Area" localSheetId="6">'F2.1_Underlag'!$A$1:$P$26</definedName>
    <definedName name="_xlnm.Print_Area" localSheetId="10">'F2.2_3_Underlag'!$A$1:$O$15</definedName>
    <definedName name="_xlnm.Print_Area" localSheetId="1">'Fakta om statistiken'!$A$1:$N$41</definedName>
    <definedName name="_xlnm.Print_Area" localSheetId="3">'T2.1'!$A$1:$U$28</definedName>
    <definedName name="_xlnm.Print_Area" localSheetId="19">'T2.10'!$A$1:$AL$15</definedName>
    <definedName name="_xlnm.Print_Area" localSheetId="20">'T2.11'!$A$1:$AJ$11</definedName>
    <definedName name="_xlnm.Print_Area" localSheetId="21">'T2.12'!$A$1:$AB$49</definedName>
    <definedName name="_xlnm.Print_Area" localSheetId="23">'T2.13'!$A$1:$AD$32</definedName>
    <definedName name="_xlnm.Print_Area" localSheetId="24">'T2.14'!$A$1:$AC$31</definedName>
    <definedName name="_xlnm.Print_Area" localSheetId="25">'T2.15'!$A$1:$AC$41</definedName>
    <definedName name="_xlnm.Print_Area" localSheetId="26">'T2.16'!$A$1:$AD$20</definedName>
    <definedName name="_xlnm.Print_Area" localSheetId="27">'T2.17'!$A$1:$AL$21</definedName>
    <definedName name="_xlnm.Print_Area" localSheetId="28">'T2.18'!$A$1:$AE$31</definedName>
    <definedName name="_xlnm.Print_Area" localSheetId="29">'T2.19'!$A$1:$AE$35</definedName>
    <definedName name="_xlnm.Print_Area" localSheetId="4">'T2.2'!$A$1:$AM$18</definedName>
    <definedName name="_xlnm.Print_Area" localSheetId="30">'T2.20'!$A$1:$AE$34</definedName>
    <definedName name="_xlnm.Print_Area" localSheetId="7">'T2.3'!$A$1:$V$18</definedName>
    <definedName name="_xlnm.Print_Area" localSheetId="11">'T2.4'!$A$1:$AF$14</definedName>
    <definedName name="_xlnm.Print_Area" localSheetId="14">'T2.5'!$A$1:$AM$29</definedName>
    <definedName name="_xlnm.Print_Area" localSheetId="15">'T2.6'!$A$1:$AG$30</definedName>
    <definedName name="_xlnm.Print_Area" localSheetId="16">'T2.7'!$A$1:$AE$12</definedName>
    <definedName name="_xlnm.Print_Area" localSheetId="17">'T2.8'!$A$1:$AE$19</definedName>
    <definedName name="_xlnm.Print_Area" localSheetId="18">'T2.9'!$A$1:$AE$13</definedName>
    <definedName name="_xlnm.Print_Area" localSheetId="34">'T3.1'!$A$1:$Y$29</definedName>
    <definedName name="_xlnm.Print_Area" localSheetId="44">'T3.10'!$A$1:$K$44</definedName>
    <definedName name="_xlnm.Print_Area" localSheetId="46">'T3.11'!$A$1:$X$41</definedName>
    <definedName name="_xlnm.Print_Area" localSheetId="47">'T3.12'!$A$1:$W$45</definedName>
    <definedName name="_xlnm.Print_Area" localSheetId="48">'T3.13'!$A$1:$O$24</definedName>
    <definedName name="_xlnm.Print_Area" localSheetId="35">'T3.2'!$A$1:$T$32</definedName>
    <definedName name="_xlnm.Print_Area" localSheetId="36">'T3.3'!$A$1:$Y$23</definedName>
    <definedName name="_xlnm.Print_Area" localSheetId="37">'T3.4'!$A$1:$Y$12</definedName>
    <definedName name="_xlnm.Print_Area" localSheetId="39">'T3.5'!$A$1:$J$47</definedName>
    <definedName name="_xlnm.Print_Area" localSheetId="40">'T3.6'!$A$1:$M$30</definedName>
    <definedName name="_xlnm.Print_Area" localSheetId="41">'T3.7'!$A$1:$K$46</definedName>
    <definedName name="_xlnm.Print_Area" localSheetId="42">'T3.8'!$A$1:$K$19</definedName>
    <definedName name="_xlnm.Print_Area" localSheetId="43">'T3.9'!$A$1:$J$19</definedName>
    <definedName name="_xlnm.Print_Area" localSheetId="2">Tabellförteckning!$A$1:$A$44,Tabellförteckning!$A$50:$A$92</definedName>
    <definedName name="_xlnm.Print_Area" localSheetId="0">Titelsida!$A$1:$V$34</definedName>
    <definedName name="x">#REF!</definedName>
    <definedName name="XX" localSheetId="22">#REF!</definedName>
    <definedName name="XX" localSheetId="9">#REF!</definedName>
    <definedName name="XX" localSheetId="1">#REF!</definedName>
    <definedName name="XX" localSheetId="24">#REF!</definedName>
    <definedName name="XX" localSheetId="25">#REF!</definedName>
    <definedName name="XX" localSheetId="27">#REF!</definedName>
    <definedName name="XX" localSheetId="28">#REF!</definedName>
    <definedName name="XX" localSheetId="29">#REF!</definedName>
    <definedName name="XX" localSheetId="30">#REF!</definedName>
    <definedName name="XX" localSheetId="31">#REF!</definedName>
    <definedName name="XX" localSheetId="44">#REF!</definedName>
    <definedName name="XX" localSheetId="40">#REF!</definedName>
    <definedName name="XX" localSheetId="41">#REF!</definedName>
    <definedName name="XX" localSheetId="42">#REF!</definedName>
    <definedName name="XX">#REF!</definedName>
    <definedName name="xxx" localSheetId="22">#REF!</definedName>
    <definedName name="xxx">#REF!</definedName>
    <definedName name="xxxxxx">#REF!</definedName>
    <definedName name="yy" localSheetId="22">#REF!</definedName>
    <definedName name="yy" localSheetId="9">#REF!</definedName>
    <definedName name="yy" localSheetId="1">#REF!</definedName>
    <definedName name="yy" localSheetId="24">#REF!</definedName>
    <definedName name="yy" localSheetId="25">#REF!</definedName>
    <definedName name="yy" localSheetId="27">#REF!</definedName>
    <definedName name="yy" localSheetId="28">#REF!</definedName>
    <definedName name="yy" localSheetId="29">#REF!</definedName>
    <definedName name="yy" localSheetId="30">#REF!</definedName>
    <definedName name="yy" localSheetId="31">#REF!</definedName>
    <definedName name="yy">#REF!</definedName>
    <definedName name="Z_A43FB5B3_F7FF_6149_AB81_753D35C7C3C8_.wvu.Cols" localSheetId="10" hidden="1">'F2.2_3_Underlag'!$B:$E</definedName>
    <definedName name="Z_A43FB5B3_F7FF_6149_AB81_753D35C7C3C8_.wvu.Cols" localSheetId="13" hidden="1">'F2.4_underlag'!$B:$E</definedName>
    <definedName name="Z_A43FB5B3_F7FF_6149_AB81_753D35C7C3C8_.wvu.Cols" localSheetId="3" hidden="1">'T2.1'!$W:$AK</definedName>
    <definedName name="Z_A43FB5B3_F7FF_6149_AB81_753D35C7C3C8_.wvu.Cols" localSheetId="19" hidden="1">'T2.10'!$D:$L,'T2.10'!$Z:$Z,'T2.10'!$AD:$AD,'T2.10'!$AH:$AH,'T2.10'!$AJ:$AJ,'T2.10'!$AL:$AM</definedName>
    <definedName name="Z_A43FB5B3_F7FF_6149_AB81_753D35C7C3C8_.wvu.Cols" localSheetId="20" hidden="1">'T2.11'!$B:$K,'T2.11'!$Y:$Y,'T2.11'!$AC:$AC,'T2.11'!$AG:$AG,'T2.11'!$AI:$AI,'T2.11'!$AK:$AM</definedName>
    <definedName name="Z_A43FB5B3_F7FF_6149_AB81_753D35C7C3C8_.wvu.Cols" localSheetId="21" hidden="1">'T2.12'!$B:$E,'T2.12'!$Y:$Y,'T2.12'!$AA:$AA,'T2.12'!$AC:$AC,'T2.12'!$AF:$AN</definedName>
    <definedName name="Z_A43FB5B3_F7FF_6149_AB81_753D35C7C3C8_.wvu.Cols" localSheetId="23" hidden="1">'T2.13'!$R:$R,'T2.13'!$V:$V,'T2.13'!$Z:$Z,'T2.13'!$AB:$AB,'T2.13'!$AD:$AM</definedName>
    <definedName name="Z_A43FB5B3_F7FF_6149_AB81_753D35C7C3C8_.wvu.Cols" localSheetId="24" hidden="1">'T2.14'!$R:$R,'T2.14'!$V:$V,'T2.14'!$Z:$Z,'T2.14'!$AB:$AB,'T2.14'!$AD:$AD,'T2.14'!$AG:$AN</definedName>
    <definedName name="Z_A43FB5B3_F7FF_6149_AB81_753D35C7C3C8_.wvu.Cols" localSheetId="25" hidden="1">'T2.15'!$V:$V,'T2.15'!$Z:$Z,'T2.15'!$AB:$AB,'T2.15'!$AD:$AM</definedName>
    <definedName name="Z_A43FB5B3_F7FF_6149_AB81_753D35C7C3C8_.wvu.Cols" localSheetId="26" hidden="1">'T2.16'!$S:$S,'T2.16'!$W:$W,'T2.16'!$AA:$AA,'T2.16'!$AC:$AC,'T2.16'!$AE:$AM</definedName>
    <definedName name="Z_A43FB5B3_F7FF_6149_AB81_753D35C7C3C8_.wvu.Cols" localSheetId="27" hidden="1">'T2.17'!$F:$M,'T2.17'!$AA:$AA,'T2.17'!$AE:$AE,'T2.17'!$AI:$AI,'T2.17'!$AK:$AK,'T2.17'!$AM:$AM</definedName>
    <definedName name="Z_A43FB5B3_F7FF_6149_AB81_753D35C7C3C8_.wvu.Cols" localSheetId="28" hidden="1">'T2.18'!$S:$S,'T2.18'!$W:$W,'T2.18'!$AA:$AA,'T2.18'!$AC:$AC,'T2.18'!$AE:$AM</definedName>
    <definedName name="Z_A43FB5B3_F7FF_6149_AB81_753D35C7C3C8_.wvu.Cols" localSheetId="29" hidden="1">'T2.19'!$S:$S,'T2.19'!$W:$W,'T2.19'!$AA:$AA,'T2.19'!$AC:$AC,'T2.19'!$AE:$AM</definedName>
    <definedName name="Z_A43FB5B3_F7FF_6149_AB81_753D35C7C3C8_.wvu.Cols" localSheetId="4" hidden="1">'T2.2'!$F:$H,'T2.2'!$W:$AK</definedName>
    <definedName name="Z_A43FB5B3_F7FF_6149_AB81_753D35C7C3C8_.wvu.Cols" localSheetId="30" hidden="1">'T2.20'!$S:$S,'T2.20'!$W:$W,'T2.20'!$AA:$AA,'T2.20'!$AC:$AC,'T2.20'!$AE:$AM</definedName>
    <definedName name="Z_A43FB5B3_F7FF_6149_AB81_753D35C7C3C8_.wvu.Cols" localSheetId="31" hidden="1">'T2.21'!$S:$S,'T2.21'!$W:$W,'T2.21'!$AA:$AA,'T2.21'!$AC:$AC,'T2.21'!$AE:$AM</definedName>
    <definedName name="Z_A43FB5B3_F7FF_6149_AB81_753D35C7C3C8_.wvu.Cols" localSheetId="7" hidden="1">'T2.3'!$W:$AN</definedName>
    <definedName name="Z_A43FB5B3_F7FF_6149_AB81_753D35C7C3C8_.wvu.Cols" localSheetId="11" hidden="1">'T2.4'!$B:$E,'T2.4'!$S:$S,'T2.4'!$W:$W,'T2.4'!$AA:$AA,'T2.4'!$AC:$AC,'T2.4'!$AF:$AF,'T2.4'!$AI:$AN</definedName>
    <definedName name="Z_A43FB5B3_F7FF_6149_AB81_753D35C7C3C8_.wvu.Cols" localSheetId="14" hidden="1">'T2.5'!$C:$U,'T2.5'!$AL:$AM</definedName>
    <definedName name="Z_A43FB5B3_F7FF_6149_AB81_753D35C7C3C8_.wvu.Cols" localSheetId="15" hidden="1">'T2.6'!$B:$G,'T2.6'!$U:$U,'T2.6'!$Y:$Y,'T2.6'!$AC:$AC,'T2.6'!$AE:$AE,'T2.6'!$AG:$AM</definedName>
    <definedName name="Z_A43FB5B3_F7FF_6149_AB81_753D35C7C3C8_.wvu.Cols" localSheetId="16" hidden="1">'T2.7'!$B:$E,'T2.7'!$S:$S,'T2.7'!$W:$W,'T2.7'!$AA:$AA,'T2.7'!$AC:$AC,'T2.7'!$AE:$AM</definedName>
    <definedName name="Z_A43FB5B3_F7FF_6149_AB81_753D35C7C3C8_.wvu.Cols" localSheetId="17" hidden="1">'T2.8'!$B:$E,'T2.8'!$S:$S,'T2.8'!$W:$W,'T2.8'!$AA:$AA,'T2.8'!$AC:$AC,'T2.8'!$AE:$AM</definedName>
    <definedName name="Z_A43FB5B3_F7FF_6149_AB81_753D35C7C3C8_.wvu.Cols" localSheetId="18" hidden="1">'T2.9'!$B:$E,'T2.9'!$S:$S,'T2.9'!$W:$W,'T2.9'!$AA:$AA,'T2.9'!$AC:$AC,'T2.9'!$AE:$AM</definedName>
    <definedName name="Z_A43FB5B3_F7FF_6149_AB81_753D35C7C3C8_.wvu.Cols" localSheetId="34" hidden="1">'T3.1'!$C:$E,'T3.1'!$AA:$AI</definedName>
    <definedName name="Z_A43FB5B3_F7FF_6149_AB81_753D35C7C3C8_.wvu.Cols" localSheetId="44" hidden="1">'T3.10'!$D:$E</definedName>
    <definedName name="Z_A43FB5B3_F7FF_6149_AB81_753D35C7C3C8_.wvu.Cols" localSheetId="46" hidden="1">'T3.11'!$C:$E</definedName>
    <definedName name="Z_A43FB5B3_F7FF_6149_AB81_753D35C7C3C8_.wvu.Cols" localSheetId="47" hidden="1">'T3.12'!$C:$E</definedName>
    <definedName name="Z_A43FB5B3_F7FF_6149_AB81_753D35C7C3C8_.wvu.Cols" localSheetId="48" hidden="1">'T3.13'!$C:$E</definedName>
    <definedName name="Z_A43FB5B3_F7FF_6149_AB81_753D35C7C3C8_.wvu.Cols" localSheetId="35" hidden="1">'T3.2'!$C:$E,'T3.2'!$W:$AK</definedName>
    <definedName name="Z_A43FB5B3_F7FF_6149_AB81_753D35C7C3C8_.wvu.Cols" localSheetId="36" hidden="1">'T3.3'!$C:$E,'T3.3'!$AA:$AK</definedName>
    <definedName name="Z_A43FB5B3_F7FF_6149_AB81_753D35C7C3C8_.wvu.Cols" localSheetId="37" hidden="1">'T3.4'!$C:$E</definedName>
    <definedName name="Z_A43FB5B3_F7FF_6149_AB81_753D35C7C3C8_.wvu.Cols" localSheetId="39" hidden="1">'T3.5'!$D:$E</definedName>
    <definedName name="Z_A43FB5B3_F7FF_6149_AB81_753D35C7C3C8_.wvu.Cols" localSheetId="40" hidden="1">'T3.6'!$D:$E</definedName>
    <definedName name="Z_A43FB5B3_F7FF_6149_AB81_753D35C7C3C8_.wvu.Cols" localSheetId="41" hidden="1">'T3.7'!$D:$E</definedName>
    <definedName name="Z_A43FB5B3_F7FF_6149_AB81_753D35C7C3C8_.wvu.Cols" localSheetId="42" hidden="1">'T3.8'!$D:$E</definedName>
    <definedName name="Z_A43FB5B3_F7FF_6149_AB81_753D35C7C3C8_.wvu.Cols" localSheetId="43" hidden="1">'T3.9'!$D:$E</definedName>
    <definedName name="Z_A43FB5B3_F7FF_6149_AB81_753D35C7C3C8_.wvu.Rows" localSheetId="6" hidden="1">'F2.1_Underlag'!$28:$50</definedName>
    <definedName name="Z_A43FB5B3_F7FF_6149_AB81_753D35C7C3C8_.wvu.Rows" localSheetId="10" hidden="1">'F2.2_3_Underlag'!$18:$48</definedName>
    <definedName name="Z_A43FB5B3_F7FF_6149_AB81_753D35C7C3C8_.wvu.Rows" localSheetId="3" hidden="1">'T2.1'!$3:$3</definedName>
    <definedName name="Z_A43FB5B3_F7FF_6149_AB81_753D35C7C3C8_.wvu.Rows" localSheetId="19" hidden="1">'T2.10'!$3:$3</definedName>
    <definedName name="Z_A43FB5B3_F7FF_6149_AB81_753D35C7C3C8_.wvu.Rows" localSheetId="20" hidden="1">'T2.11'!$3:$4</definedName>
    <definedName name="Z_A43FB5B3_F7FF_6149_AB81_753D35C7C3C8_.wvu.Rows" localSheetId="21" hidden="1">'T2.12'!$3:$4,'T2.12'!$11:$49</definedName>
    <definedName name="Z_A43FB5B3_F7FF_6149_AB81_753D35C7C3C8_.wvu.Rows" localSheetId="26" hidden="1">'T2.16'!$3:$4</definedName>
    <definedName name="Z_A43FB5B3_F7FF_6149_AB81_753D35C7C3C8_.wvu.Rows" localSheetId="27" hidden="1">'T2.17'!$3:$4</definedName>
    <definedName name="Z_A43FB5B3_F7FF_6149_AB81_753D35C7C3C8_.wvu.Rows" localSheetId="28" hidden="1">'T2.18'!$3:$4</definedName>
    <definedName name="Z_A43FB5B3_F7FF_6149_AB81_753D35C7C3C8_.wvu.Rows" localSheetId="29" hidden="1">'T2.19'!$3:$4</definedName>
    <definedName name="Z_A43FB5B3_F7FF_6149_AB81_753D35C7C3C8_.wvu.Rows" localSheetId="4" hidden="1">'T2.2'!$3:$3</definedName>
    <definedName name="Z_A43FB5B3_F7FF_6149_AB81_753D35C7C3C8_.wvu.Rows" localSheetId="30" hidden="1">'T2.20'!$3:$4</definedName>
    <definedName name="Z_A43FB5B3_F7FF_6149_AB81_753D35C7C3C8_.wvu.Rows" localSheetId="31" hidden="1">'T2.21'!$3:$4</definedName>
    <definedName name="Z_A43FB5B3_F7FF_6149_AB81_753D35C7C3C8_.wvu.Rows" localSheetId="7" hidden="1">'T2.3'!$3:$3</definedName>
    <definedName name="Z_A43FB5B3_F7FF_6149_AB81_753D35C7C3C8_.wvu.Rows" localSheetId="11" hidden="1">'T2.4'!$3:$4</definedName>
    <definedName name="Z_A43FB5B3_F7FF_6149_AB81_753D35C7C3C8_.wvu.Rows" localSheetId="14" hidden="1">'T2.5'!$3:$3</definedName>
    <definedName name="Z_A43FB5B3_F7FF_6149_AB81_753D35C7C3C8_.wvu.Rows" localSheetId="15" hidden="1">'T2.6'!$3:$4,'T2.6'!$21:$21</definedName>
    <definedName name="Z_A43FB5B3_F7FF_6149_AB81_753D35C7C3C8_.wvu.Rows" localSheetId="16" hidden="1">'T2.7'!$3:$4</definedName>
    <definedName name="Z_A43FB5B3_F7FF_6149_AB81_753D35C7C3C8_.wvu.Rows" localSheetId="17" hidden="1">'T2.8'!$3:$4</definedName>
    <definedName name="Z_A43FB5B3_F7FF_6149_AB81_753D35C7C3C8_.wvu.Rows" localSheetId="18" hidden="1">'T2.9'!$3:$4</definedName>
    <definedName name="Z_A43FB5B3_F7FF_6149_AB81_753D35C7C3C8_.wvu.Rows" localSheetId="34" hidden="1">'T3.1'!$31:$48</definedName>
    <definedName name="Z_A43FB5B3_F7FF_6149_AB81_753D35C7C3C8_.wvu.Rows" localSheetId="44" hidden="1">'T3.10'!$21:$45</definedName>
    <definedName name="Z_A43FB5B3_F7FF_6149_AB81_753D35C7C3C8_.wvu.Rows" localSheetId="46" hidden="1">'T3.11'!$25:$46</definedName>
    <definedName name="Z_A43FB5B3_F7FF_6149_AB81_753D35C7C3C8_.wvu.Rows" localSheetId="47" hidden="1">'T3.12'!$32:$47</definedName>
    <definedName name="Z_A43FB5B3_F7FF_6149_AB81_753D35C7C3C8_.wvu.Rows" localSheetId="48" hidden="1">'T3.13'!$25:$47</definedName>
    <definedName name="Z_A43FB5B3_F7FF_6149_AB81_753D35C7C3C8_.wvu.Rows" localSheetId="35" hidden="1">'T3.2'!$34:$48</definedName>
    <definedName name="Z_A43FB5B3_F7FF_6149_AB81_753D35C7C3C8_.wvu.Rows" localSheetId="36" hidden="1">'T3.3'!$25:$45</definedName>
    <definedName name="Z_A43FB5B3_F7FF_6149_AB81_753D35C7C3C8_.wvu.Rows" localSheetId="37" hidden="1">'T3.4'!$13:$46</definedName>
    <definedName name="Z_A43FB5B3_F7FF_6149_AB81_753D35C7C3C8_.wvu.Rows" localSheetId="39" hidden="1">'T3.5'!$22:$47</definedName>
    <definedName name="Z_A43FB5B3_F7FF_6149_AB81_753D35C7C3C8_.wvu.Rows" localSheetId="40" hidden="1">'T3.6'!$20:$47</definedName>
    <definedName name="Z_A43FB5B3_F7FF_6149_AB81_753D35C7C3C8_.wvu.Rows" localSheetId="41" hidden="1">'T3.7'!$21:$45</definedName>
    <definedName name="Z_A43FB5B3_F7FF_6149_AB81_753D35C7C3C8_.wvu.Rows" localSheetId="42" hidden="1">'T3.8'!$20:$44</definedName>
    <definedName name="Z_A43FB5B3_F7FF_6149_AB81_753D35C7C3C8_.wvu.Rows" localSheetId="43" hidden="1">'T3.9'!$21:$46</definedName>
  </definedNames>
  <calcPr calcId="191028"/>
  <customWorkbookViews>
    <customWorkbookView name="1" guid="{A43FB5B3-F7FF-6149-AB81-753D35C7C3C8}" includePrintSettings="0" maximized="1" yWindow="25" windowWidth="1440" windowHeight="790" tabRatio="934" activeSheetId="9"/>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73" l="1"/>
  <c r="G10" i="73"/>
  <c r="H10" i="73"/>
  <c r="I10" i="73"/>
  <c r="J10" i="73"/>
  <c r="K10" i="73"/>
  <c r="L10" i="73"/>
  <c r="M10" i="73"/>
  <c r="N10" i="73"/>
  <c r="O10" i="73"/>
  <c r="F11" i="73"/>
  <c r="G11" i="73"/>
  <c r="H11" i="73"/>
  <c r="I11" i="73"/>
  <c r="J11" i="73"/>
  <c r="K11" i="73"/>
  <c r="L11" i="73"/>
  <c r="M11" i="73"/>
  <c r="N11" i="73"/>
  <c r="O11" i="73"/>
  <c r="B19" i="115"/>
  <c r="L19" i="115" s="1"/>
  <c r="C19" i="115"/>
  <c r="D19" i="115"/>
  <c r="E19" i="115"/>
  <c r="M19" i="115" s="1"/>
  <c r="F19" i="115"/>
  <c r="N19" i="115" s="1"/>
  <c r="G19" i="115"/>
  <c r="O19" i="115" s="1"/>
  <c r="H19" i="115"/>
  <c r="P19" i="115" s="1"/>
  <c r="A91" i="163"/>
  <c r="A43" i="163"/>
  <c r="A90" i="163"/>
  <c r="A42" i="163"/>
  <c r="A89" i="163"/>
  <c r="A41" i="163"/>
  <c r="A88" i="163"/>
  <c r="A40" i="163"/>
  <c r="A87" i="163"/>
  <c r="A39" i="163"/>
  <c r="A86" i="163"/>
  <c r="A38" i="163"/>
  <c r="A85" i="163"/>
  <c r="A37" i="163"/>
  <c r="A84" i="163"/>
  <c r="A36" i="163"/>
  <c r="A83" i="163"/>
  <c r="A35" i="163"/>
  <c r="A82" i="163"/>
  <c r="A34" i="163"/>
  <c r="A81" i="163"/>
  <c r="A33" i="163"/>
  <c r="A80" i="163"/>
  <c r="A32" i="163"/>
  <c r="A79" i="163"/>
  <c r="A31" i="163"/>
  <c r="A77" i="163"/>
  <c r="A29" i="163"/>
  <c r="A76" i="163"/>
  <c r="A28" i="163"/>
  <c r="A75" i="163"/>
  <c r="A27" i="163"/>
  <c r="A74" i="163"/>
  <c r="A26" i="163"/>
  <c r="A73" i="163"/>
  <c r="A25" i="163"/>
  <c r="A72" i="163"/>
  <c r="A24" i="163"/>
  <c r="A71" i="163"/>
  <c r="A23" i="163"/>
  <c r="A70" i="163"/>
  <c r="A22" i="163"/>
  <c r="A69" i="163"/>
  <c r="A21" i="163"/>
  <c r="A68" i="163"/>
  <c r="A20" i="163"/>
  <c r="A67" i="163"/>
  <c r="A19" i="163"/>
  <c r="A66" i="163"/>
  <c r="A18" i="163"/>
  <c r="A65" i="163"/>
  <c r="A17" i="163"/>
  <c r="A64" i="163"/>
  <c r="A16" i="163"/>
  <c r="A63" i="163"/>
  <c r="A15" i="163"/>
  <c r="A62" i="163"/>
  <c r="A14" i="163"/>
  <c r="A61" i="163"/>
  <c r="A13" i="163"/>
  <c r="A60" i="163"/>
  <c r="A12" i="163"/>
  <c r="A59" i="163"/>
  <c r="A11" i="163"/>
  <c r="A58" i="163"/>
  <c r="A10" i="163"/>
  <c r="A57" i="163"/>
  <c r="A9" i="163"/>
  <c r="A56" i="163"/>
  <c r="A8" i="163"/>
  <c r="A55" i="163"/>
  <c r="A7" i="163"/>
  <c r="A54" i="163"/>
  <c r="A6" i="163"/>
  <c r="A53" i="163"/>
  <c r="A5" i="163"/>
  <c r="A4" i="163"/>
  <c r="K19" i="115" l="1"/>
  <c r="F20" i="115" l="1"/>
  <c r="E20" i="115"/>
  <c r="D20" i="115"/>
  <c r="C20" i="115"/>
  <c r="B20" i="115"/>
  <c r="H20" i="115"/>
  <c r="G20" i="115"/>
  <c r="N20" i="115" l="1"/>
  <c r="K20" i="115"/>
  <c r="P20" i="115"/>
  <c r="M20" i="115"/>
  <c r="O20" i="115"/>
  <c r="L20" i="115"/>
  <c r="H18" i="115" l="1"/>
  <c r="H17" i="115"/>
  <c r="G18" i="115"/>
  <c r="G17" i="115"/>
  <c r="F18" i="115"/>
  <c r="F17" i="115"/>
  <c r="E18" i="115"/>
  <c r="E17" i="115"/>
  <c r="D18" i="115"/>
  <c r="D17" i="115"/>
  <c r="C18" i="115"/>
  <c r="C17" i="115"/>
  <c r="B18" i="115"/>
  <c r="K18" i="115" l="1"/>
  <c r="M18" i="115"/>
  <c r="O18" i="115"/>
  <c r="L18" i="115"/>
  <c r="P18" i="115"/>
  <c r="N18" i="115"/>
  <c r="B17" i="115"/>
  <c r="P17" i="115" l="1"/>
  <c r="O17" i="115"/>
  <c r="N17" i="115"/>
  <c r="M17" i="115"/>
  <c r="L17" i="115"/>
  <c r="K17" i="115"/>
  <c r="H15" i="115" l="1"/>
  <c r="G15" i="115"/>
  <c r="F15" i="115"/>
  <c r="E15" i="115"/>
  <c r="D15" i="115"/>
  <c r="C15" i="115"/>
  <c r="B15" i="115"/>
  <c r="H14" i="115"/>
  <c r="G14" i="115"/>
  <c r="F14" i="115"/>
  <c r="E14" i="115"/>
  <c r="D14" i="115"/>
  <c r="C14" i="115"/>
  <c r="B14" i="115"/>
  <c r="D10" i="164" l="1"/>
  <c r="H16" i="115" l="1"/>
  <c r="G16" i="115"/>
  <c r="F16" i="115"/>
  <c r="E16" i="115"/>
  <c r="D16" i="115"/>
  <c r="C16" i="115"/>
  <c r="B16" i="115"/>
  <c r="G13" i="115"/>
  <c r="P16" i="115" l="1"/>
  <c r="O16" i="115"/>
  <c r="N16" i="115"/>
  <c r="M16" i="115"/>
  <c r="L16" i="115"/>
  <c r="K16" i="115"/>
  <c r="H13" i="115" l="1"/>
  <c r="F13" i="115"/>
  <c r="E13" i="115"/>
  <c r="D13" i="115"/>
  <c r="C13" i="115"/>
  <c r="B13" i="115"/>
  <c r="P13" i="115" l="1"/>
  <c r="K13" i="115"/>
  <c r="M13" i="115"/>
  <c r="O13" i="115"/>
  <c r="N13" i="115"/>
  <c r="L13" i="115"/>
  <c r="K11" i="115" l="1"/>
  <c r="L11" i="115"/>
  <c r="M11" i="115"/>
  <c r="N11" i="115"/>
  <c r="O11" i="115"/>
  <c r="P11" i="115"/>
  <c r="L9" i="115" l="1"/>
  <c r="L8" i="115"/>
  <c r="L7" i="115"/>
  <c r="L6" i="115"/>
  <c r="L5" i="115"/>
  <c r="K9" i="115"/>
  <c r="K8" i="115"/>
  <c r="K7" i="115"/>
  <c r="K6" i="115"/>
  <c r="K5" i="115"/>
  <c r="M7" i="115"/>
  <c r="N7" i="115"/>
  <c r="O7" i="115"/>
  <c r="P7" i="115"/>
  <c r="M8" i="115"/>
  <c r="N8" i="115"/>
  <c r="O8" i="115"/>
  <c r="P8" i="115"/>
  <c r="M9" i="115"/>
  <c r="N9" i="115"/>
  <c r="O9" i="115"/>
  <c r="P9" i="115"/>
  <c r="M6" i="115"/>
  <c r="N6" i="115"/>
  <c r="O6" i="115"/>
  <c r="P6" i="115"/>
  <c r="M5" i="115"/>
  <c r="N5" i="115"/>
  <c r="O5" i="115"/>
  <c r="P5" i="115"/>
  <c r="M10" i="115" l="1"/>
  <c r="L10" i="115"/>
  <c r="P10" i="115"/>
  <c r="K10" i="115"/>
  <c r="O10" i="115"/>
  <c r="N10" i="1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tc={020E49F3-B41F-4236-8CAA-D03F3F742279}</author>
  </authors>
  <commentList>
    <comment ref="A1" authorId="0" shapeId="0" xr:uid="{020E49F3-B41F-4236-8CAA-D03F3F742279}">
      <text>
        <t>[Trådad kommentar]
I din version av Excel kan du läsa den här trådade kommentaren, men eventuella ändringar i den tas bort om filen öppnas i en senare version av Excel. Läs mer: https://go.microsoft.com/fwlink/?linkid=870924
Kommentar:
    Energistatistik för småhus 2022 baseras på enkätundersökning till ägare av fastigheter med småhus under 2023.  
Svar:
    Ta bort de nuvarande fyra översta styckena</t>
      </text>
    </comment>
  </commentList>
</comments>
</file>

<file path=xl/sharedStrings.xml><?xml version="1.0" encoding="utf-8"?>
<sst xmlns="http://schemas.openxmlformats.org/spreadsheetml/2006/main" count="1719" uniqueCount="361">
  <si>
    <t>ENERGISTATISTIK FÖR SMÅHUS 2022</t>
  </si>
  <si>
    <t>Energy statistics for one- and two dwelling buildings 2022</t>
  </si>
  <si>
    <t xml:space="preserve">Publiceringsdatum:  </t>
  </si>
  <si>
    <t>Kontaktperson:</t>
  </si>
  <si>
    <t>Energimyndigheten</t>
  </si>
  <si>
    <t>Statistikproducent</t>
  </si>
  <si>
    <t>Enkätfabriken</t>
  </si>
  <si>
    <t>Fakta om statistiken</t>
  </si>
  <si>
    <t>Energistatistik i småhus 2022</t>
  </si>
  <si>
    <t>Energy statistics for one- and two-dwelling buildings 2022</t>
  </si>
  <si>
    <t>Tabell 2.1 Total energianvändning för uppvärmning och varmvatten i småhus fördelad på energikällor och energibärare, år 2006-2022, TWh.</t>
  </si>
  <si>
    <t xml:space="preserve">Table 2.1 Total use of energy for heating and hot water in one- and two-dwelling buildings by use of fuels, year 2006-2022 TWh </t>
  </si>
  <si>
    <r>
      <t>2015</t>
    </r>
    <r>
      <rPr>
        <b/>
        <vertAlign val="superscript"/>
        <sz val="8"/>
        <rFont val="Arial"/>
        <family val="2"/>
      </rPr>
      <t>2</t>
    </r>
  </si>
  <si>
    <r>
      <t>2017</t>
    </r>
    <r>
      <rPr>
        <b/>
        <vertAlign val="superscript"/>
        <sz val="8"/>
        <rFont val="Arial"/>
        <family val="2"/>
      </rPr>
      <t>2</t>
    </r>
  </si>
  <si>
    <r>
      <t>2019</t>
    </r>
    <r>
      <rPr>
        <b/>
        <vertAlign val="superscript"/>
        <sz val="8"/>
        <rFont val="Arial"/>
        <family val="2"/>
      </rPr>
      <t>2</t>
    </r>
  </si>
  <si>
    <r>
      <t>2020</t>
    </r>
    <r>
      <rPr>
        <b/>
        <vertAlign val="superscript"/>
        <sz val="8"/>
        <rFont val="Arial"/>
        <family val="2"/>
      </rPr>
      <t>2</t>
    </r>
  </si>
  <si>
    <r>
      <t>2021</t>
    </r>
    <r>
      <rPr>
        <b/>
        <vertAlign val="superscript"/>
        <sz val="8"/>
        <rFont val="Arial"/>
        <family val="2"/>
      </rPr>
      <t>2</t>
    </r>
  </si>
  <si>
    <t>TWh</t>
  </si>
  <si>
    <t>TOTALT</t>
  </si>
  <si>
    <r>
      <t>El</t>
    </r>
    <r>
      <rPr>
        <vertAlign val="superscript"/>
        <sz val="8"/>
        <rFont val="Arial"/>
        <family val="2"/>
      </rPr>
      <t>1</t>
    </r>
  </si>
  <si>
    <t>Biobränsle</t>
  </si>
  <si>
    <t>Fjärrvärme</t>
  </si>
  <si>
    <t>Olja</t>
  </si>
  <si>
    <t>Naturgas/stadsgas</t>
  </si>
  <si>
    <t>Närvärme</t>
  </si>
  <si>
    <r>
      <rPr>
        <vertAlign val="superscript"/>
        <sz val="8"/>
        <color indexed="8"/>
        <rFont val="Arial"/>
        <family val="2"/>
      </rPr>
      <t>1</t>
    </r>
    <r>
      <rPr>
        <sz val="8"/>
        <color indexed="8"/>
        <rFont val="Arial"/>
        <family val="2"/>
      </rPr>
      <t xml:space="preserve"> Exklusive hushållsel</t>
    </r>
  </si>
  <si>
    <r>
      <t xml:space="preserve">2 </t>
    </r>
    <r>
      <rPr>
        <sz val="8"/>
        <rFont val="Arial"/>
        <family val="2"/>
      </rPr>
      <t>Inga undersökningar har genomförts avseende år 2015, 2017, 2019, 2020 och 2021, istället har energianvändningen modellskattats utifrån föregående års resultat. Läs mer om detta i  bilaga 1 till kvalitetsdeklarationen.</t>
    </r>
  </si>
  <si>
    <t>Tabell 2.2 Total temperaturkorrigerad energianvändning för uppvärmning och varmvatten i småhus fördelad på energikällor och energibärare, år 2009-2022, TWh.</t>
  </si>
  <si>
    <t xml:space="preserve">Table 2.2 Total use of energy for heating and hot water (corrected for temperature variation) in one- and two-dwelling buildings by use of fuels, 2009-2022, TWh </t>
  </si>
  <si>
    <t>–</t>
  </si>
  <si>
    <t>Procent av normalår</t>
  </si>
  <si>
    <r>
      <t xml:space="preserve"> Figur 1 Andel av den totala energianvändningen</t>
    </r>
    <r>
      <rPr>
        <b/>
        <vertAlign val="superscript"/>
        <sz val="10"/>
        <rFont val="Arial"/>
        <family val="2"/>
      </rPr>
      <t>12</t>
    </r>
    <r>
      <rPr>
        <b/>
        <sz val="10"/>
        <rFont val="Arial"/>
        <family val="2"/>
      </rPr>
      <t xml:space="preserve"> för uppvärmning och varmvatten i småhus per energibärare/energikälla år 2006-2022, procent.</t>
    </r>
  </si>
  <si>
    <t>Figure 1 Share of the total use of energy for heating and hot water in one- and two-dwelling buildings by use of fuels, 2006-2022, percent</t>
  </si>
  <si>
    <r>
      <rPr>
        <vertAlign val="superscript"/>
        <sz val="8"/>
        <color indexed="8"/>
        <rFont val="Arial"/>
        <family val="2"/>
      </rPr>
      <t>2</t>
    </r>
    <r>
      <rPr>
        <sz val="8"/>
        <color indexed="8"/>
        <rFont val="Arial"/>
        <family val="2"/>
      </rPr>
      <t xml:space="preserve"> Inga undersökningar har genomförts avseende år 2015, 2017, 2019, 2020 och 2021, istället har energianvändningen modellskattats utifrån föregående års resultat. Läs mer om detta i  bilaga 1 till kvalitetsdeklarationen.</t>
    </r>
  </si>
  <si>
    <t>Totala energianvändning per energikälla/energibärare (TWh)</t>
  </si>
  <si>
    <t>Andel av den totala energianvändning per energikälla/energibärare (procent)</t>
  </si>
  <si>
    <t>År</t>
  </si>
  <si>
    <t>Totalt</t>
  </si>
  <si>
    <r>
      <t>El</t>
    </r>
    <r>
      <rPr>
        <b/>
        <vertAlign val="superscript"/>
        <sz val="8"/>
        <rFont val="Arial"/>
        <family val="2"/>
      </rPr>
      <t>1</t>
    </r>
  </si>
  <si>
    <t>El</t>
  </si>
  <si>
    <t>Naturgas/ stadsgas</t>
  </si>
  <si>
    <r>
      <t>2015</t>
    </r>
    <r>
      <rPr>
        <vertAlign val="superscript"/>
        <sz val="8"/>
        <rFont val="Arial"/>
        <family val="2"/>
      </rPr>
      <t>2</t>
    </r>
  </si>
  <si>
    <t>2015</t>
  </si>
  <si>
    <r>
      <t>2017</t>
    </r>
    <r>
      <rPr>
        <vertAlign val="superscript"/>
        <sz val="8"/>
        <rFont val="Arial"/>
        <family val="2"/>
      </rPr>
      <t>2</t>
    </r>
  </si>
  <si>
    <t>2018</t>
  </si>
  <si>
    <r>
      <t>2019</t>
    </r>
    <r>
      <rPr>
        <vertAlign val="superscript"/>
        <sz val="8"/>
        <rFont val="Arial"/>
        <family val="2"/>
      </rPr>
      <t>2</t>
    </r>
  </si>
  <si>
    <r>
      <t>2020</t>
    </r>
    <r>
      <rPr>
        <vertAlign val="superscript"/>
        <sz val="8"/>
        <rFont val="Arial"/>
        <family val="2"/>
      </rPr>
      <t>2</t>
    </r>
  </si>
  <si>
    <r>
      <t>2021</t>
    </r>
    <r>
      <rPr>
        <vertAlign val="superscript"/>
        <sz val="8"/>
        <rFont val="Arial"/>
        <family val="2"/>
      </rPr>
      <t>2</t>
    </r>
  </si>
  <si>
    <t>2022</t>
  </si>
  <si>
    <r>
      <t>Tabell 2.3 Genomsnittlig faktiskt och temperaturkorrigerad energianvändning för uppvärmning och varmvatten i småhus år 2006-2022, MWh/hus och kWh/m</t>
    </r>
    <r>
      <rPr>
        <b/>
        <vertAlign val="superscript"/>
        <sz val="10"/>
        <rFont val="Arial"/>
        <family val="2"/>
      </rPr>
      <t>2</t>
    </r>
    <r>
      <rPr>
        <b/>
        <sz val="10"/>
        <rFont val="Arial"/>
        <family val="2"/>
      </rPr>
      <t>.</t>
    </r>
  </si>
  <si>
    <r>
      <t>Table 2.3 Average use (actual and corrected for temperature variation) of energy for heating and hot water one- and two-dwelling buildings year 2006-2022, MWh/house and kWh/m</t>
    </r>
    <r>
      <rPr>
        <vertAlign val="superscript"/>
        <sz val="10"/>
        <rFont val="Arial"/>
        <family val="2"/>
      </rPr>
      <t>2</t>
    </r>
  </si>
  <si>
    <r>
      <t>Genomsnittlig energianvändning</t>
    </r>
    <r>
      <rPr>
        <b/>
        <vertAlign val="superscript"/>
        <sz val="8"/>
        <rFont val="Arial"/>
        <family val="2"/>
      </rPr>
      <t>1</t>
    </r>
  </si>
  <si>
    <t>Per småhus (MWh/hus)</t>
  </si>
  <si>
    <r>
      <t>Per kvadratmeter (kWh/m</t>
    </r>
    <r>
      <rPr>
        <vertAlign val="superscript"/>
        <sz val="8"/>
        <rFont val="Arial"/>
        <family val="2"/>
      </rPr>
      <t>2</t>
    </r>
    <r>
      <rPr>
        <sz val="8"/>
        <rFont val="Arial"/>
        <family val="2"/>
      </rPr>
      <t>)</t>
    </r>
  </si>
  <si>
    <r>
      <t>Genomsnittlig temperaturkorrigerad energianvändning</t>
    </r>
    <r>
      <rPr>
        <b/>
        <vertAlign val="superscript"/>
        <sz val="8"/>
        <rFont val="Arial"/>
        <family val="2"/>
      </rPr>
      <t>1</t>
    </r>
  </si>
  <si>
    <r>
      <t>1</t>
    </r>
    <r>
      <rPr>
        <sz val="8"/>
        <color indexed="8"/>
        <rFont val="Arial"/>
        <family val="2"/>
      </rPr>
      <t xml:space="preserve"> Exklusive hushållsel</t>
    </r>
  </si>
  <si>
    <t>Figur 2 Genomsnittlig energianvändning per småhus (för uppvärmning och varmvatten, exkl. hushållsel) under år 2022, fördelat efter byggår, MWh/hus.</t>
  </si>
  <si>
    <t>Figure 2 Average use of energy for heating and hot water  in one- and two dwelling buildings year 2022, by year of completion, MWh/house</t>
  </si>
  <si>
    <r>
      <t>Figur 3 Genomsnittlig energianvändning per kvadratmeter (för uppvärmning och varmvatten, exkl. hushållsel) i småhus under 2022, fördelat efter byggår, kWh/m</t>
    </r>
    <r>
      <rPr>
        <b/>
        <vertAlign val="superscript"/>
        <sz val="10"/>
        <rFont val="Arial"/>
        <family val="2"/>
      </rPr>
      <t>2</t>
    </r>
    <r>
      <rPr>
        <b/>
        <sz val="10"/>
        <rFont val="Arial"/>
        <family val="2"/>
      </rPr>
      <t>.</t>
    </r>
  </si>
  <si>
    <r>
      <t>Figure 3 Average use of energy for heating and hot water  in one- and two dwelling buildings year 2022, by year of completion, kWh/m</t>
    </r>
    <r>
      <rPr>
        <vertAlign val="superscript"/>
        <sz val="10"/>
        <rFont val="Arial"/>
        <family val="2"/>
      </rPr>
      <t>2</t>
    </r>
  </si>
  <si>
    <r>
      <t>Underlag Figur 2/Figur 3:  Genomsnittlig energianvändning per småhus respektive per kvadratmeter (för uppvärmning och varmvatten, exkl. hushållsel) under år 2022, fördelat efter byggår, MWh/hus och kWh/m</t>
    </r>
    <r>
      <rPr>
        <b/>
        <vertAlign val="superscript"/>
        <sz val="10"/>
        <rFont val="Arial"/>
        <family val="2"/>
      </rPr>
      <t>2</t>
    </r>
    <r>
      <rPr>
        <b/>
        <sz val="10"/>
        <rFont val="Arial"/>
        <family val="2"/>
      </rPr>
      <t>.</t>
    </r>
  </si>
  <si>
    <r>
      <t>Data Figure 2 and 3: Average use of energy for heating and hot water  in one- and two dwelling buildings year 2022, by year of completion, kWh/m</t>
    </r>
    <r>
      <rPr>
        <vertAlign val="superscript"/>
        <sz val="10"/>
        <rFont val="Arial"/>
        <family val="2"/>
      </rPr>
      <t>2</t>
    </r>
    <r>
      <rPr>
        <sz val="10"/>
        <rFont val="Arial"/>
        <family val="2"/>
      </rPr>
      <t xml:space="preserve"> and MWh/house</t>
    </r>
  </si>
  <si>
    <t>Byggår</t>
  </si>
  <si>
    <t>–1940</t>
  </si>
  <si>
    <t>1941–1960</t>
  </si>
  <si>
    <t>1961–1970</t>
  </si>
  <si>
    <t>1971–1980</t>
  </si>
  <si>
    <t>1981–1990</t>
  </si>
  <si>
    <t>1991–2000</t>
  </si>
  <si>
    <t>2001-2010</t>
  </si>
  <si>
    <t>2011-</t>
  </si>
  <si>
    <t>Uppgift saknas</t>
  </si>
  <si>
    <t>Samtliga</t>
  </si>
  <si>
    <r>
      <t>KWh/m</t>
    </r>
    <r>
      <rPr>
        <vertAlign val="superscript"/>
        <sz val="8"/>
        <rFont val="Arial"/>
        <family val="2"/>
      </rPr>
      <t>2</t>
    </r>
  </si>
  <si>
    <t>MWH/hus</t>
  </si>
  <si>
    <r>
      <t>KWh/m</t>
    </r>
    <r>
      <rPr>
        <vertAlign val="superscript"/>
        <sz val="8"/>
        <rFont val="Arial"/>
        <family val="2"/>
      </rPr>
      <t>2</t>
    </r>
    <r>
      <rPr>
        <sz val="8"/>
        <rFont val="Arial"/>
        <family val="2"/>
      </rPr>
      <t>, samtliga</t>
    </r>
  </si>
  <si>
    <t>MWH/hus, samtliga</t>
  </si>
  <si>
    <r>
      <t>Tabell 2.4 Genomsnittlig energianvändning för uppvärmning och varmvatten i småhus uppvärmda med enbart biobränsle, år 2009-2022, kWh/m</t>
    </r>
    <r>
      <rPr>
        <b/>
        <vertAlign val="superscript"/>
        <sz val="10"/>
        <rFont val="Arial"/>
        <family val="2"/>
      </rPr>
      <t>2</t>
    </r>
    <r>
      <rPr>
        <b/>
        <sz val="10"/>
        <rFont val="Arial"/>
        <family val="2"/>
      </rPr>
      <t>.</t>
    </r>
  </si>
  <si>
    <r>
      <t>Table 2.4 Average use of energy for heating and hot water  in one- and two dwelling buildings with only biofuels year 2009-2022, kWh/m</t>
    </r>
    <r>
      <rPr>
        <vertAlign val="superscript"/>
        <sz val="10"/>
        <rFont val="Arial"/>
        <family val="2"/>
      </rPr>
      <t>2</t>
    </r>
  </si>
  <si>
    <r>
      <t>kWh/m</t>
    </r>
    <r>
      <rPr>
        <b/>
        <vertAlign val="superscript"/>
        <sz val="8"/>
        <rFont val="Arial"/>
        <family val="2"/>
      </rPr>
      <t>2</t>
    </r>
  </si>
  <si>
    <r>
      <t>2015</t>
    </r>
    <r>
      <rPr>
        <b/>
        <vertAlign val="superscript"/>
        <sz val="8"/>
        <rFont val="Arial"/>
        <family val="2"/>
      </rPr>
      <t>1</t>
    </r>
  </si>
  <si>
    <t>2016</t>
  </si>
  <si>
    <r>
      <t>2017</t>
    </r>
    <r>
      <rPr>
        <b/>
        <vertAlign val="superscript"/>
        <sz val="8"/>
        <rFont val="Arial"/>
        <family val="2"/>
      </rPr>
      <t>1</t>
    </r>
  </si>
  <si>
    <r>
      <t>2019</t>
    </r>
    <r>
      <rPr>
        <b/>
        <vertAlign val="superscript"/>
        <sz val="8"/>
        <rFont val="Arial"/>
        <family val="2"/>
      </rPr>
      <t>1</t>
    </r>
  </si>
  <si>
    <r>
      <t>2020</t>
    </r>
    <r>
      <rPr>
        <b/>
        <vertAlign val="superscript"/>
        <sz val="8"/>
        <rFont val="Arial"/>
        <family val="2"/>
      </rPr>
      <t>1</t>
    </r>
  </si>
  <si>
    <r>
      <t>2021</t>
    </r>
    <r>
      <rPr>
        <b/>
        <vertAlign val="superscript"/>
        <sz val="8"/>
        <rFont val="Arial"/>
        <family val="2"/>
      </rPr>
      <t>1</t>
    </r>
  </si>
  <si>
    <t>Enbart biobränsle (totalt)</t>
  </si>
  <si>
    <t>Enbart vedpanna</t>
  </si>
  <si>
    <t>-</t>
  </si>
  <si>
    <t>Enbart panna för för pellets/flis/spån/briketter</t>
  </si>
  <si>
    <r>
      <t xml:space="preserve">1 </t>
    </r>
    <r>
      <rPr>
        <sz val="8"/>
        <color indexed="8"/>
        <rFont val="Arial"/>
        <family val="2"/>
      </rPr>
      <t>Inga undersökningar har genomförts avseende år 2015, 2017, 2019, 2020 och 2021, istället har energianvändningen modellskattats utifrån föregående års resultat. Läs mer om detta i  bilaga 1 till kvalitetsdeklarationen.</t>
    </r>
  </si>
  <si>
    <r>
      <t>Figur 4 Användning av hushållsel i småhus, åren 1970 – 2022</t>
    </r>
    <r>
      <rPr>
        <b/>
        <vertAlign val="superscript"/>
        <sz val="10"/>
        <rFont val="Arial"/>
        <family val="2"/>
      </rPr>
      <t>1</t>
    </r>
    <r>
      <rPr>
        <b/>
        <sz val="10"/>
        <rFont val="Arial"/>
        <family val="2"/>
      </rPr>
      <t>, kWh per hus.</t>
    </r>
  </si>
  <si>
    <t>Figure 4 Use of electricity in one and two dwelling buildnings for household purposes (excluding electricity for heating and hot water), year 1970-2022, kWh/house.</t>
  </si>
  <si>
    <t>Data to figure 4: Use of electricity in one and two dwelling buildnings for household purposes (excluding electricity for heating and hot water) , year 1970-2022, kWh/house</t>
  </si>
  <si>
    <t>kWh</t>
  </si>
  <si>
    <t xml:space="preserve"> </t>
  </si>
  <si>
    <t>Tabell 2.5 Uppvärmningssätt i småhus år 2014-2022, antal och andel (procent).</t>
  </si>
  <si>
    <t>Table 2.5 Type of heating in one and two dwelling buildings 2014-2022, number and share (percent).</t>
  </si>
  <si>
    <t>Småhus 2006</t>
  </si>
  <si>
    <t>Småhus 2007</t>
  </si>
  <si>
    <t>Småhus 2008</t>
  </si>
  <si>
    <r>
      <t>Småhus 2009</t>
    </r>
    <r>
      <rPr>
        <b/>
        <vertAlign val="superscript"/>
        <sz val="8"/>
        <rFont val="Arial"/>
        <family val="2"/>
      </rPr>
      <t>1</t>
    </r>
  </si>
  <si>
    <t>Småhus 2010</t>
  </si>
  <si>
    <t>Småhus 2011</t>
  </si>
  <si>
    <t>Småhus 2012</t>
  </si>
  <si>
    <t>Småhus 2013</t>
  </si>
  <si>
    <t>Småhus 2014</t>
  </si>
  <si>
    <r>
      <t>Småhus 2015</t>
    </r>
    <r>
      <rPr>
        <b/>
        <vertAlign val="superscript"/>
        <sz val="8"/>
        <rFont val="Arial"/>
        <family val="2"/>
      </rPr>
      <t>2</t>
    </r>
  </si>
  <si>
    <t>Småhus 2016</t>
  </si>
  <si>
    <r>
      <t>Småhus 2017</t>
    </r>
    <r>
      <rPr>
        <b/>
        <vertAlign val="superscript"/>
        <sz val="8"/>
        <rFont val="Arial"/>
        <family val="2"/>
      </rPr>
      <t>2</t>
    </r>
  </si>
  <si>
    <t>Småhus 2018</t>
  </si>
  <si>
    <r>
      <t>Småhus 2019</t>
    </r>
    <r>
      <rPr>
        <b/>
        <vertAlign val="superscript"/>
        <sz val="8"/>
        <rFont val="Arial"/>
        <family val="2"/>
      </rPr>
      <t>2</t>
    </r>
  </si>
  <si>
    <r>
      <t>Småhus 2020</t>
    </r>
    <r>
      <rPr>
        <b/>
        <vertAlign val="superscript"/>
        <sz val="8"/>
        <rFont val="Arial"/>
        <family val="2"/>
      </rPr>
      <t>2</t>
    </r>
  </si>
  <si>
    <r>
      <t>Småhus 2021</t>
    </r>
    <r>
      <rPr>
        <b/>
        <vertAlign val="superscript"/>
        <sz val="8"/>
        <rFont val="Arial"/>
        <family val="2"/>
      </rPr>
      <t>2</t>
    </r>
  </si>
  <si>
    <t>Småhus 2022</t>
  </si>
  <si>
    <t>Antal       (1 000-tal)</t>
  </si>
  <si>
    <t>Procent</t>
  </si>
  <si>
    <t>Antal                  (1 000-tal)</t>
  </si>
  <si>
    <t>Andel
%</t>
  </si>
  <si>
    <t>Använt uppvärmningssätt</t>
  </si>
  <si>
    <r>
      <t>Enbart elvärme (d)</t>
    </r>
    <r>
      <rPr>
        <vertAlign val="superscript"/>
        <sz val="8"/>
        <rFont val="Arial"/>
        <family val="2"/>
      </rPr>
      <t>1</t>
    </r>
  </si>
  <si>
    <r>
      <t>Enbart elvärme (v)</t>
    </r>
    <r>
      <rPr>
        <vertAlign val="superscript"/>
        <sz val="8"/>
        <rFont val="Arial"/>
        <family val="2"/>
      </rPr>
      <t>1</t>
    </r>
  </si>
  <si>
    <r>
      <t>Biobränsle och el(d)</t>
    </r>
    <r>
      <rPr>
        <vertAlign val="superscript"/>
        <sz val="8"/>
        <rFont val="Arial"/>
        <family val="2"/>
      </rPr>
      <t>1</t>
    </r>
  </si>
  <si>
    <r>
      <t>Biobränsle och el(v)</t>
    </r>
    <r>
      <rPr>
        <vertAlign val="superscript"/>
        <sz val="8"/>
        <rFont val="Arial"/>
        <family val="2"/>
      </rPr>
      <t>1</t>
    </r>
  </si>
  <si>
    <t>Enbart biobränsle</t>
  </si>
  <si>
    <t xml:space="preserve">Enbart Berg/jord/sjöv.pump </t>
  </si>
  <si>
    <r>
      <rPr>
        <sz val="8"/>
        <color rgb="FF000000"/>
        <rFont val="Arial"/>
        <family val="2"/>
      </rPr>
      <t>Berg/jord/sjöv.pump  i kombination</t>
    </r>
    <r>
      <rPr>
        <vertAlign val="superscript"/>
        <sz val="8"/>
        <color rgb="FF000000"/>
        <rFont val="Arial"/>
        <family val="2"/>
      </rPr>
      <t>3</t>
    </r>
  </si>
  <si>
    <t>Enbart fjärrvärme</t>
  </si>
  <si>
    <t>Fjärrvärme i kombination</t>
  </si>
  <si>
    <t>Olja enbart och  i kombination med annat</t>
  </si>
  <si>
    <t>Gas enbart och  i kombination med annat</t>
  </si>
  <si>
    <t>Övrigt</t>
  </si>
  <si>
    <t>Anm: d = direktverkande, v = vattenburen</t>
  </si>
  <si>
    <r>
      <t xml:space="preserve">2 </t>
    </r>
    <r>
      <rPr>
        <sz val="8"/>
        <color indexed="8"/>
        <rFont val="Arial"/>
        <family val="2"/>
      </rPr>
      <t>Inga undersökningar har genomförts avseende år 2015, 2017, 2019, 2020 och 2021, istället har energianvändningen modellskattats utifrån föregående års resultat. Läs mer om detta i  bilaga 1 till kvalitetsdeklarationen.</t>
    </r>
  </si>
  <si>
    <r>
      <rPr>
        <vertAlign val="superscript"/>
        <sz val="8"/>
        <rFont val="Arial"/>
        <family val="2"/>
      </rPr>
      <t>3</t>
    </r>
    <r>
      <rPr>
        <sz val="8"/>
        <rFont val="Arial"/>
        <family val="2"/>
      </rPr>
      <t xml:space="preserve"> Den vanligaste kombinationen med berg/jord/sjövärmepump är kakelugn/braskamin/pelletskamin/ vedspis/öppen spis.</t>
    </r>
  </si>
  <si>
    <r>
      <t>Tabell 2.6. Antal småhus uppvärmda med enbart vattenburen eller direktverkande elvärme</t>
    </r>
    <r>
      <rPr>
        <b/>
        <vertAlign val="superscript"/>
        <sz val="10"/>
        <rFont val="Arial"/>
        <family val="2"/>
      </rPr>
      <t>1</t>
    </r>
    <r>
      <rPr>
        <b/>
        <sz val="10"/>
        <rFont val="Arial"/>
        <family val="2"/>
      </rPr>
      <t>, år 2009-2022.</t>
    </r>
  </si>
  <si>
    <t>Table 2.6 Number of one and two dwelling buildnings with only electric heating, year 2009-2022.</t>
  </si>
  <si>
    <t>Antal hus, 1 000-tal</t>
  </si>
  <si>
    <r>
      <t>2015</t>
    </r>
    <r>
      <rPr>
        <b/>
        <vertAlign val="superscript"/>
        <sz val="8"/>
        <rFont val="Arial"/>
        <family val="2"/>
      </rPr>
      <t>5</t>
    </r>
  </si>
  <si>
    <r>
      <t>2017</t>
    </r>
    <r>
      <rPr>
        <b/>
        <vertAlign val="superscript"/>
        <sz val="8"/>
        <rFont val="Arial"/>
        <family val="2"/>
      </rPr>
      <t>5</t>
    </r>
  </si>
  <si>
    <r>
      <t>2019</t>
    </r>
    <r>
      <rPr>
        <b/>
        <vertAlign val="superscript"/>
        <sz val="8"/>
        <rFont val="Arial"/>
        <family val="2"/>
      </rPr>
      <t>5</t>
    </r>
  </si>
  <si>
    <r>
      <t>2020</t>
    </r>
    <r>
      <rPr>
        <b/>
        <vertAlign val="superscript"/>
        <sz val="8"/>
        <rFont val="Arial"/>
        <family val="2"/>
      </rPr>
      <t>5</t>
    </r>
  </si>
  <si>
    <r>
      <t>2021</t>
    </r>
    <r>
      <rPr>
        <b/>
        <vertAlign val="superscript"/>
        <sz val="8"/>
        <rFont val="Arial"/>
        <family val="2"/>
      </rPr>
      <t>5</t>
    </r>
  </si>
  <si>
    <t>Enbart elvärme (d)</t>
  </si>
  <si>
    <t>_</t>
  </si>
  <si>
    <r>
      <t>enbart direktverkande elvärme</t>
    </r>
    <r>
      <rPr>
        <b/>
        <vertAlign val="superscript"/>
        <sz val="8"/>
        <rFont val="Arial"/>
        <family val="2"/>
      </rPr>
      <t xml:space="preserve">2 </t>
    </r>
    <r>
      <rPr>
        <b/>
        <sz val="8"/>
        <rFont val="Arial"/>
        <family val="2"/>
      </rPr>
      <t>utan värmep. och trivseleldning</t>
    </r>
  </si>
  <si>
    <r>
      <t>el (d) i komb. med värmep. och/eller trivseleldning</t>
    </r>
    <r>
      <rPr>
        <b/>
        <vertAlign val="superscript"/>
        <sz val="8"/>
        <rFont val="Arial"/>
        <family val="2"/>
      </rPr>
      <t>3</t>
    </r>
  </si>
  <si>
    <t>därav med värmepump</t>
  </si>
  <si>
    <t xml:space="preserve">          med trivseleldning3</t>
  </si>
  <si>
    <r>
      <t xml:space="preserve">          med värmepump och</t>
    </r>
    <r>
      <rPr>
        <sz val="8"/>
        <color theme="0"/>
        <rFont val="Arial"/>
        <family val="2"/>
      </rPr>
      <t>xxxxxx              xxxxx</t>
    </r>
    <r>
      <rPr>
        <sz val="8"/>
        <rFont val="Arial"/>
        <family val="2"/>
      </rPr>
      <t>trivseleldning</t>
    </r>
    <r>
      <rPr>
        <vertAlign val="superscript"/>
        <sz val="8"/>
        <rFont val="Arial"/>
        <family val="2"/>
      </rPr>
      <t>3 6</t>
    </r>
  </si>
  <si>
    <t>Enbart elvärme (v)</t>
  </si>
  <si>
    <r>
      <t>enbart vattenburen elvärme</t>
    </r>
    <r>
      <rPr>
        <b/>
        <vertAlign val="superscript"/>
        <sz val="8"/>
        <rFont val="Arial"/>
        <family val="2"/>
      </rPr>
      <t xml:space="preserve">3 </t>
    </r>
    <r>
      <rPr>
        <b/>
        <sz val="8"/>
        <rFont val="Arial"/>
        <family val="2"/>
      </rPr>
      <t>utan värmep. och trivseleldning</t>
    </r>
  </si>
  <si>
    <r>
      <t>enbart el (v) och (d) utan värmep. och trivlseleldning</t>
    </r>
    <r>
      <rPr>
        <b/>
        <vertAlign val="superscript"/>
        <sz val="8"/>
        <rFont val="Arial"/>
        <family val="2"/>
      </rPr>
      <t>3</t>
    </r>
  </si>
  <si>
    <r>
      <t>el (v) i komb. med värmep. och/eller trivseleldning</t>
    </r>
    <r>
      <rPr>
        <b/>
        <vertAlign val="superscript"/>
        <sz val="8"/>
        <rFont val="Arial"/>
        <family val="2"/>
      </rPr>
      <t>3 4</t>
    </r>
  </si>
  <si>
    <r>
      <t>därav med värmepump</t>
    </r>
    <r>
      <rPr>
        <vertAlign val="superscript"/>
        <sz val="8"/>
        <rFont val="Arial"/>
        <family val="2"/>
      </rPr>
      <t>4</t>
    </r>
  </si>
  <si>
    <r>
      <t xml:space="preserve">          med trivseleldning</t>
    </r>
    <r>
      <rPr>
        <vertAlign val="superscript"/>
        <sz val="8"/>
        <rFont val="Arial"/>
        <family val="2"/>
      </rPr>
      <t>3 4</t>
    </r>
  </si>
  <si>
    <r>
      <t xml:space="preserve">          med värmepump och</t>
    </r>
    <r>
      <rPr>
        <sz val="8"/>
        <color theme="0"/>
        <rFont val="Arial"/>
        <family val="2"/>
      </rPr>
      <t>xxxxxx              xxxxx</t>
    </r>
    <r>
      <rPr>
        <sz val="8"/>
        <rFont val="Arial"/>
        <family val="2"/>
      </rPr>
      <t>trivseleldning</t>
    </r>
    <r>
      <rPr>
        <vertAlign val="superscript"/>
        <sz val="8"/>
        <rFont val="Arial"/>
        <family val="2"/>
      </rPr>
      <t>3 4 6</t>
    </r>
  </si>
  <si>
    <t>Anm. Den redovisade skattningen ± tillhörande felmarginal utgör ett 95% konfidensintervall under antagandet att undersökningsvariabeln är normalfördelad</t>
  </si>
  <si>
    <r>
      <t>1</t>
    </r>
    <r>
      <rPr>
        <sz val="8"/>
        <color rgb="FF000000"/>
        <rFont val="Arial"/>
        <family val="2"/>
      </rPr>
      <t xml:space="preserve">  I enbart elvärme ingår olika typer av värmepumpar och trivseleldning</t>
    </r>
  </si>
  <si>
    <r>
      <rPr>
        <vertAlign val="superscript"/>
        <sz val="8"/>
        <color rgb="FF000000"/>
        <rFont val="Arial"/>
        <family val="2"/>
      </rPr>
      <t>2</t>
    </r>
    <r>
      <rPr>
        <sz val="8"/>
        <color rgb="FF000000"/>
        <rFont val="Arial"/>
        <family val="2"/>
      </rPr>
      <t xml:space="preserve"> Hushåll som har både direktverkande och vattenburen elvärme räknas in under kategorin "enbart vattenburen elvärme".</t>
    </r>
  </si>
  <si>
    <r>
      <t>3</t>
    </r>
    <r>
      <rPr>
        <sz val="8"/>
        <color rgb="FF000000"/>
        <rFont val="Arial"/>
        <family val="2"/>
      </rPr>
      <t xml:space="preserve"> Med trivseleldning avses eldning där mindre än 1 m</t>
    </r>
    <r>
      <rPr>
        <vertAlign val="superscript"/>
        <sz val="8"/>
        <color rgb="FF000000"/>
        <rFont val="Arial"/>
        <family val="2"/>
      </rPr>
      <t xml:space="preserve">3 </t>
    </r>
    <r>
      <rPr>
        <sz val="8"/>
        <color rgb="FF000000"/>
        <rFont val="Arial"/>
        <family val="2"/>
      </rPr>
      <t>ved använts under året.</t>
    </r>
  </si>
  <si>
    <r>
      <rPr>
        <vertAlign val="superscript"/>
        <sz val="8"/>
        <color rgb="FF000000"/>
        <rFont val="Arial"/>
        <family val="2"/>
      </rPr>
      <t>4</t>
    </r>
    <r>
      <rPr>
        <sz val="8"/>
        <color rgb="FF000000"/>
        <rFont val="Arial"/>
        <family val="2"/>
      </rPr>
      <t xml:space="preserve"> Kombinationer med både vattenburen och direktverkande elvärme ingår</t>
    </r>
  </si>
  <si>
    <r>
      <t xml:space="preserve">5 </t>
    </r>
    <r>
      <rPr>
        <sz val="8"/>
        <color indexed="8"/>
        <rFont val="Arial"/>
        <family val="2"/>
      </rPr>
      <t>Inga undersökningar har genomförts avseende år 2015, 2017, 2019, 2020 och 2021, istället har energianvändningen modellskattats utifrån föregående års resultat. Läs mer om detta i  bilaga 1 till
  kvalitetsdeklarationen.</t>
    </r>
  </si>
  <si>
    <t>Tabell 2.7 Antal småhus uppvärmda med olja, 2009-2022.</t>
  </si>
  <si>
    <t>Table 2.7 Number of one and two dwelling buildnings with oil för heating and hotwater, year 2009-2022.</t>
  </si>
  <si>
    <t>Befintligt uppvärmningssätt</t>
  </si>
  <si>
    <t>Tabell 2.8 Antal småhus uppvärmda med biobränsle, 2009-2022.</t>
  </si>
  <si>
    <t>Table 2.8 Number of one and two dwelling buildnings with biofuel for heating and hot water, year 2009-2022.</t>
  </si>
  <si>
    <t>Biobränsle totalt</t>
  </si>
  <si>
    <t>Varav med vedpanna</t>
  </si>
  <si>
    <t>Varav med panna för för pellets/flis/spån/briketter</t>
  </si>
  <si>
    <t>Varav med kakelugn/ braskamin/pelletskamin/ vedspis/öppen spis</t>
  </si>
  <si>
    <t>Tabell 2.9 Antal småhus uppvärmda med fjärrvärme, 2009-2022.</t>
  </si>
  <si>
    <t>Table 2.9 Number of one and two dwelling buildnings with distrcit heating for heating and hot water, year 2009-2022.</t>
  </si>
  <si>
    <t>Tabell 2.10 Antal småhus med någon typ av värmepump, år 2009-2022.</t>
  </si>
  <si>
    <t>Table 2.10 Number of one and two dwelling buildings with heat pump, by type of heat pump, year 2009-2022.</t>
  </si>
  <si>
    <t>Typ av värmepump</t>
  </si>
  <si>
    <t>Antal hus   2006,</t>
  </si>
  <si>
    <t>1 000-tal</t>
  </si>
  <si>
    <t>Samtliga typer av värmepumpar</t>
  </si>
  <si>
    <t>±</t>
  </si>
  <si>
    <t>Luft-luftvärmepumpar</t>
  </si>
  <si>
    <t>Luft-vattenvärmepumpar</t>
  </si>
  <si>
    <t>Frånluftvärmepumpar</t>
  </si>
  <si>
    <t>Berg/jord/sjövärmepumpar</t>
  </si>
  <si>
    <t>Kombinationer av värmepumpar</t>
  </si>
  <si>
    <t>Tabell 2.11 Antal solfångare på småhus, år 2009-2022.</t>
  </si>
  <si>
    <t>Table 2.11 Number of one and two dwelling buildings with solar thermal collector, year 2009-2022.</t>
  </si>
  <si>
    <t>Antal hus, 1000-tal</t>
  </si>
  <si>
    <r>
      <t>Solfångararea per hus, m</t>
    </r>
    <r>
      <rPr>
        <vertAlign val="superscript"/>
        <sz val="8"/>
        <rFont val="Arial"/>
        <family val="2"/>
      </rPr>
      <t>2</t>
    </r>
  </si>
  <si>
    <t>Tabell 2.12 Antal småhus med alternativ uppvärmning, år 2010-2022.</t>
  </si>
  <si>
    <t>Table 2.12 Number of one and two dwelling buildings with alternative heating, year 2010-2022.</t>
  </si>
  <si>
    <t>Antal småhus med kakelugn/braskamin/ pelletskamin/vedspis/öppen spis, 1000-tal</t>
  </si>
  <si>
    <r>
      <t>Tabell 2.13 Energianvändning</t>
    </r>
    <r>
      <rPr>
        <b/>
        <vertAlign val="superscript"/>
        <sz val="10"/>
        <rFont val="Arial"/>
        <family val="2"/>
      </rPr>
      <t>1</t>
    </r>
    <r>
      <rPr>
        <b/>
        <sz val="10"/>
        <rFont val="Arial"/>
        <family val="2"/>
      </rPr>
      <t xml:space="preserve"> för uppvärmning och varmvatten per hus i småhus år 2009-2022, fördelad efter byggår, MWh/hus </t>
    </r>
  </si>
  <si>
    <t>Table 2.13 Use of energy for heating and hot water, per dwelling, in one- and two-dwelling buildings year 2009-2022, by year of completion, MWh/house</t>
  </si>
  <si>
    <t>Faktisk</t>
  </si>
  <si>
    <t>SAMTLIGA
Byggår</t>
  </si>
  <si>
    <t>..</t>
  </si>
  <si>
    <t>Temperaturkorrigerad</t>
  </si>
  <si>
    <r>
      <t>Tabell 2.14 Energianvändning</t>
    </r>
    <r>
      <rPr>
        <b/>
        <vertAlign val="superscript"/>
        <sz val="10"/>
        <rFont val="Arial"/>
        <family val="2"/>
      </rPr>
      <t>1</t>
    </r>
    <r>
      <rPr>
        <b/>
        <sz val="10"/>
        <rFont val="Arial"/>
        <family val="2"/>
      </rPr>
      <t xml:space="preserve"> för uppvärmning och varmvatten per kvadratmeter i småhus år 2009-2022, fördelad efter byggår, kWh/m</t>
    </r>
    <r>
      <rPr>
        <b/>
        <vertAlign val="superscript"/>
        <sz val="10"/>
        <rFont val="Arial"/>
        <family val="2"/>
      </rPr>
      <t>2</t>
    </r>
  </si>
  <si>
    <r>
      <t>Table 2.14 Use of energy for heating and hot water per square meter, in one- and two-dwelling buildings in 2009-2022, by year of completion, kWh/m</t>
    </r>
    <r>
      <rPr>
        <vertAlign val="superscript"/>
        <sz val="10"/>
        <rFont val="Arial"/>
        <family val="2"/>
      </rPr>
      <t>2</t>
    </r>
  </si>
  <si>
    <r>
      <t>Tabell 2.15 Energianvändning</t>
    </r>
    <r>
      <rPr>
        <b/>
        <vertAlign val="superscript"/>
        <sz val="10"/>
        <rFont val="Arial"/>
        <family val="2"/>
      </rPr>
      <t>1</t>
    </r>
    <r>
      <rPr>
        <b/>
        <sz val="10"/>
        <rFont val="Arial"/>
        <family val="2"/>
      </rPr>
      <t xml:space="preserve"> för uppvärmning och varmvatten per kvadratmeter i småhus år 2009-2022, fördelad efter använt uppvärmningssätt, kWh/m</t>
    </r>
    <r>
      <rPr>
        <b/>
        <vertAlign val="superscript"/>
        <sz val="10"/>
        <rFont val="Arial"/>
        <family val="2"/>
      </rPr>
      <t>2</t>
    </r>
  </si>
  <si>
    <r>
      <t>Table 2.15 Use of energy for heating and hot water per square meter in one- and two-dwelling buildings year 2009-2022, by type of heating-system used, kWh/m</t>
    </r>
    <r>
      <rPr>
        <vertAlign val="superscript"/>
        <sz val="10"/>
        <rFont val="Arial"/>
        <family val="2"/>
      </rPr>
      <t>2</t>
    </r>
  </si>
  <si>
    <r>
      <t>2015</t>
    </r>
    <r>
      <rPr>
        <b/>
        <vertAlign val="superscript"/>
        <sz val="8"/>
        <rFont val="Arial"/>
        <family val="2"/>
      </rPr>
      <t>3</t>
    </r>
  </si>
  <si>
    <r>
      <t>2017</t>
    </r>
    <r>
      <rPr>
        <b/>
        <vertAlign val="superscript"/>
        <sz val="8"/>
        <rFont val="Arial"/>
        <family val="2"/>
      </rPr>
      <t>3</t>
    </r>
  </si>
  <si>
    <r>
      <t>2019</t>
    </r>
    <r>
      <rPr>
        <b/>
        <vertAlign val="superscript"/>
        <sz val="8"/>
        <rFont val="Arial"/>
        <family val="2"/>
      </rPr>
      <t>3</t>
    </r>
  </si>
  <si>
    <r>
      <t>2020</t>
    </r>
    <r>
      <rPr>
        <b/>
        <vertAlign val="superscript"/>
        <sz val="8"/>
        <rFont val="Arial"/>
        <family val="2"/>
      </rPr>
      <t>3</t>
    </r>
  </si>
  <si>
    <r>
      <t>2021</t>
    </r>
    <r>
      <rPr>
        <b/>
        <vertAlign val="superscript"/>
        <sz val="8"/>
        <rFont val="Arial"/>
        <family val="2"/>
      </rPr>
      <t>3</t>
    </r>
  </si>
  <si>
    <t>SAMTLIGA 
Använt uppvärmningssätt</t>
  </si>
  <si>
    <r>
      <t>Enbart elvärme (d)</t>
    </r>
    <r>
      <rPr>
        <vertAlign val="superscript"/>
        <sz val="8"/>
        <rFont val="Arial"/>
        <family val="2"/>
      </rPr>
      <t>4</t>
    </r>
  </si>
  <si>
    <r>
      <t>Enbart elvärme (v)</t>
    </r>
    <r>
      <rPr>
        <vertAlign val="superscript"/>
        <sz val="8"/>
        <rFont val="Arial"/>
        <family val="2"/>
      </rPr>
      <t>4</t>
    </r>
  </si>
  <si>
    <r>
      <t>Biobränsle och el(d)</t>
    </r>
    <r>
      <rPr>
        <vertAlign val="superscript"/>
        <sz val="8"/>
        <rFont val="Arial"/>
        <family val="2"/>
      </rPr>
      <t>4</t>
    </r>
  </si>
  <si>
    <r>
      <t>Biobränsle och el(v)</t>
    </r>
    <r>
      <rPr>
        <vertAlign val="superscript"/>
        <sz val="8"/>
        <rFont val="Arial"/>
        <family val="2"/>
      </rPr>
      <t>4</t>
    </r>
  </si>
  <si>
    <r>
      <t>Berg/jord/sjöv.pump  i kombination</t>
    </r>
    <r>
      <rPr>
        <vertAlign val="superscript"/>
        <sz val="8"/>
        <rFont val="Arial"/>
        <family val="2"/>
      </rPr>
      <t>2</t>
    </r>
  </si>
  <si>
    <t>Fjärrvärme i kombination med annat</t>
  </si>
  <si>
    <t>Olja enbart och i kombination med annat</t>
  </si>
  <si>
    <t>Gas enbart och i kombination med annat</t>
  </si>
  <si>
    <r>
      <rPr>
        <vertAlign val="superscript"/>
        <sz val="8"/>
        <rFont val="Arial"/>
        <family val="2"/>
      </rPr>
      <t>2</t>
    </r>
    <r>
      <rPr>
        <sz val="8"/>
        <rFont val="Arial"/>
        <family val="2"/>
      </rPr>
      <t xml:space="preserve"> Den vanligaste kombinationen med berg/jord/sjövärmepump är kakelugn/braskamin/pelletskamin/vedspis/öppen spis.</t>
    </r>
  </si>
  <si>
    <r>
      <t xml:space="preserve">3 </t>
    </r>
    <r>
      <rPr>
        <sz val="8"/>
        <color indexed="8"/>
        <rFont val="Arial"/>
        <family val="2"/>
      </rPr>
      <t>Inga undersökningar har genomförts avseende år 2015, 2017, 2019, 2020 och 2021, istället har energianvändningen modellskattats utifrån föregående års resultat. Läs mer om detta i  bilaga 1 till 
  kvalitetsdeklarationen.</t>
    </r>
  </si>
  <si>
    <r>
      <t>Tabell 2.16 Genomsnittlig energianvändning för uppvärmning och varmvatten i småhus uppvärmda med enbart biobränsle, år 2009-2022, uppdelat per byggår, kWh/m</t>
    </r>
    <r>
      <rPr>
        <b/>
        <vertAlign val="superscript"/>
        <sz val="10"/>
        <rFont val="Arial"/>
        <family val="2"/>
      </rPr>
      <t>2</t>
    </r>
    <r>
      <rPr>
        <b/>
        <sz val="10"/>
        <rFont val="Arial"/>
        <family val="2"/>
      </rPr>
      <t>.</t>
    </r>
  </si>
  <si>
    <r>
      <t>Table 2.16 Averege use of energy for heating and hot water  in one- and two dwelling buildings with only biofuels year 2009-2022, by year of completion, kWh/m</t>
    </r>
    <r>
      <rPr>
        <vertAlign val="superscript"/>
        <sz val="10"/>
        <rFont val="Arial"/>
        <family val="2"/>
      </rPr>
      <t>2</t>
    </r>
  </si>
  <si>
    <r>
      <t>Tabell 2.17 Genomsnittlig energianvändning för uppvärmning och varmvatten i småhus uppvärmda med enbart fjärrvärme, år 2009-2022, uppdelat per byggår, kWh/m</t>
    </r>
    <r>
      <rPr>
        <b/>
        <vertAlign val="superscript"/>
        <sz val="10"/>
        <rFont val="Arial"/>
        <family val="2"/>
      </rPr>
      <t>2</t>
    </r>
    <r>
      <rPr>
        <b/>
        <sz val="10"/>
        <rFont val="Arial"/>
        <family val="2"/>
      </rPr>
      <t>.</t>
    </r>
  </si>
  <si>
    <r>
      <t>Table 2.17 Averege use of energy for heating and hot water  in one- and two dwelling buildings with only district heating year 2009-2022, by year of completion, kWh/m</t>
    </r>
    <r>
      <rPr>
        <vertAlign val="superscript"/>
        <sz val="10"/>
        <rFont val="Arial"/>
        <family val="2"/>
      </rPr>
      <t>2</t>
    </r>
  </si>
  <si>
    <t>1960</t>
  </si>
  <si>
    <t>1970</t>
  </si>
  <si>
    <r>
      <t>Tabell 2.18 Genomsnittlig energianvändning i småhus uppvärmda med enbart bergvärme, inklusive och exklusive hushållsel, år 2009-2022, uppdelat per byggår, kWh/m</t>
    </r>
    <r>
      <rPr>
        <b/>
        <vertAlign val="superscript"/>
        <sz val="10"/>
        <rFont val="Arial"/>
        <family val="2"/>
      </rPr>
      <t>2</t>
    </r>
    <r>
      <rPr>
        <b/>
        <sz val="10"/>
        <rFont val="Arial"/>
        <family val="2"/>
      </rPr>
      <t>.</t>
    </r>
  </si>
  <si>
    <r>
      <t>Table 2.18 Averege use of energy in one- and two dwelling buildings with only geotherminal heat pump, year 2009-2022, by year of completion, kWh/m</t>
    </r>
    <r>
      <rPr>
        <vertAlign val="superscript"/>
        <sz val="10"/>
        <rFont val="Arial"/>
        <family val="2"/>
      </rPr>
      <t>2</t>
    </r>
  </si>
  <si>
    <t>Inklusive hushållsel</t>
  </si>
  <si>
    <t>Exklusive hushållsel</t>
  </si>
  <si>
    <r>
      <t>Tabell 2.19 Genomsnittlig energianvändning i småhus uppvärmda med enbart el (v)</t>
    </r>
    <r>
      <rPr>
        <b/>
        <vertAlign val="superscript"/>
        <sz val="10"/>
        <rFont val="Arial"/>
        <family val="2"/>
      </rPr>
      <t>1</t>
    </r>
    <r>
      <rPr>
        <b/>
        <sz val="10"/>
        <rFont val="Arial"/>
        <family val="2"/>
      </rPr>
      <t>, år 2009-2022, uppdelat per byggår, kWh/m</t>
    </r>
    <r>
      <rPr>
        <b/>
        <vertAlign val="superscript"/>
        <sz val="10"/>
        <rFont val="Arial"/>
        <family val="2"/>
      </rPr>
      <t>2</t>
    </r>
    <r>
      <rPr>
        <b/>
        <sz val="10"/>
        <rFont val="Arial"/>
        <family val="2"/>
      </rPr>
      <t>.</t>
    </r>
  </si>
  <si>
    <r>
      <t>Table 2.19 Averege use of energy in one- and two dwelling buildings with only electric heating, year 2009-2022, by year of completion, kWh/m</t>
    </r>
    <r>
      <rPr>
        <vertAlign val="superscript"/>
        <sz val="10"/>
        <rFont val="Arial"/>
        <family val="2"/>
      </rPr>
      <t>2</t>
    </r>
  </si>
  <si>
    <r>
      <rPr>
        <vertAlign val="superscript"/>
        <sz val="8"/>
        <color indexed="8"/>
        <rFont val="Arial"/>
        <family val="2"/>
      </rPr>
      <t>1</t>
    </r>
    <r>
      <rPr>
        <sz val="8"/>
        <color indexed="8"/>
        <rFont val="Arial"/>
        <family val="2"/>
      </rPr>
      <t xml:space="preserve"> Luft-vattenvärmepumpar samt frånluftsvärmepumpar ingår</t>
    </r>
  </si>
  <si>
    <r>
      <t>Tabell 2.20 Genomsnittlig energianvändning i småhus uppvärmda med enbart el (d)</t>
    </r>
    <r>
      <rPr>
        <b/>
        <vertAlign val="superscript"/>
        <sz val="10"/>
        <rFont val="Arial"/>
        <family val="2"/>
      </rPr>
      <t>1</t>
    </r>
    <r>
      <rPr>
        <b/>
        <sz val="10"/>
        <rFont val="Arial"/>
        <family val="2"/>
      </rPr>
      <t>, år 2009-2022, uppdelat per byggår, kWh/m</t>
    </r>
    <r>
      <rPr>
        <b/>
        <vertAlign val="superscript"/>
        <sz val="10"/>
        <rFont val="Arial"/>
        <family val="2"/>
      </rPr>
      <t>2</t>
    </r>
    <r>
      <rPr>
        <b/>
        <sz val="10"/>
        <rFont val="Arial"/>
        <family val="2"/>
      </rPr>
      <t>.</t>
    </r>
  </si>
  <si>
    <r>
      <t>Table 2.20 Averege use of energy in one- and two dwelling buildings with only electric heating, year 2009-2022, by year of completion, kWh/m</t>
    </r>
    <r>
      <rPr>
        <vertAlign val="superscript"/>
        <sz val="10"/>
        <rFont val="Arial"/>
        <family val="2"/>
      </rPr>
      <t>2</t>
    </r>
  </si>
  <si>
    <r>
      <rPr>
        <vertAlign val="superscript"/>
        <sz val="8"/>
        <color indexed="8"/>
        <rFont val="Arial"/>
        <family val="2"/>
      </rPr>
      <t>1</t>
    </r>
    <r>
      <rPr>
        <sz val="8"/>
        <color indexed="8"/>
        <rFont val="Arial"/>
        <family val="2"/>
      </rPr>
      <t xml:space="preserve"> Luft-luftvärmepumpar ingår</t>
    </r>
  </si>
  <si>
    <r>
      <t>Tabell 2.21 Genomsnittlig energianvändning för uppvärmning och varmvatten i småhus uppvärmda med biobränsle och el (d/v), år 2009-2022, uppdelat per byggår, kWh/m</t>
    </r>
    <r>
      <rPr>
        <b/>
        <vertAlign val="superscript"/>
        <sz val="10"/>
        <rFont val="Arial"/>
        <family val="2"/>
      </rPr>
      <t>2</t>
    </r>
    <r>
      <rPr>
        <b/>
        <sz val="10"/>
        <rFont val="Arial"/>
        <family val="2"/>
      </rPr>
      <t>.</t>
    </r>
  </si>
  <si>
    <r>
      <t>Table 2.21 Averege use of energy for heating and hot water  in one- and two dwelling buildings with electric heating and biofuels, year 2009-2022, by year of completion, kWh/m</t>
    </r>
    <r>
      <rPr>
        <vertAlign val="superscript"/>
        <sz val="10"/>
        <rFont val="Arial"/>
        <family val="2"/>
      </rPr>
      <t>2</t>
    </r>
  </si>
  <si>
    <r>
      <t>20212</t>
    </r>
    <r>
      <rPr>
        <b/>
        <vertAlign val="superscript"/>
        <sz val="8"/>
        <rFont val="Arial"/>
        <family val="2"/>
      </rPr>
      <t/>
    </r>
  </si>
  <si>
    <r>
      <t>20213</t>
    </r>
    <r>
      <rPr>
        <b/>
        <vertAlign val="superscript"/>
        <sz val="8"/>
        <rFont val="Arial"/>
        <family val="2"/>
      </rPr>
      <t/>
    </r>
  </si>
  <si>
    <r>
      <t>20214</t>
    </r>
    <r>
      <rPr>
        <b/>
        <vertAlign val="superscript"/>
        <sz val="8"/>
        <rFont val="Arial"/>
        <family val="2"/>
      </rPr>
      <t/>
    </r>
  </si>
  <si>
    <r>
      <t>20215</t>
    </r>
    <r>
      <rPr>
        <b/>
        <vertAlign val="superscript"/>
        <sz val="8"/>
        <rFont val="Arial"/>
        <family val="2"/>
      </rPr>
      <t/>
    </r>
  </si>
  <si>
    <r>
      <t>20216</t>
    </r>
    <r>
      <rPr>
        <b/>
        <vertAlign val="superscript"/>
        <sz val="8"/>
        <rFont val="Arial"/>
        <family val="2"/>
      </rPr>
      <t/>
    </r>
  </si>
  <si>
    <r>
      <t>20217</t>
    </r>
    <r>
      <rPr>
        <b/>
        <vertAlign val="superscript"/>
        <sz val="8"/>
        <rFont val="Arial"/>
        <family val="2"/>
      </rPr>
      <t/>
    </r>
  </si>
  <si>
    <r>
      <t>20218</t>
    </r>
    <r>
      <rPr>
        <b/>
        <vertAlign val="superscript"/>
        <sz val="8"/>
        <rFont val="Arial"/>
        <family val="2"/>
      </rPr>
      <t/>
    </r>
  </si>
  <si>
    <r>
      <t>20219</t>
    </r>
    <r>
      <rPr>
        <b/>
        <vertAlign val="superscript"/>
        <sz val="8"/>
        <rFont val="Arial"/>
        <family val="2"/>
      </rPr>
      <t/>
    </r>
  </si>
  <si>
    <r>
      <t>20220</t>
    </r>
    <r>
      <rPr>
        <b/>
        <vertAlign val="superscript"/>
        <sz val="8"/>
        <rFont val="Arial"/>
        <family val="2"/>
      </rPr>
      <t/>
    </r>
  </si>
  <si>
    <t>Tabell 3.1 Antal småhus år 2022, fördelade efter byggår, använt uppvärmningssätt och storleksklass, 1 000-tal</t>
  </si>
  <si>
    <t>Table 3.1 Number of one- and two-dwelling buildings in 2022, by year of completion, type of heating system used and size, 1 000s</t>
  </si>
  <si>
    <t>TOTALT 
Uppvärmningssätt</t>
  </si>
  <si>
    <r>
      <t xml:space="preserve">Storleksklass
</t>
    </r>
    <r>
      <rPr>
        <sz val="8"/>
        <rFont val="Arial"/>
        <family val="2"/>
      </rPr>
      <t>0-50</t>
    </r>
  </si>
  <si>
    <t>51-100</t>
  </si>
  <si>
    <t>101-150</t>
  </si>
  <si>
    <t>151-200</t>
  </si>
  <si>
    <t>201-</t>
  </si>
  <si>
    <t>Tabell 3.2 Antal småhus år 2022, fördelade efter storlek och län, 1 000-tal</t>
  </si>
  <si>
    <t>Table 3.2 Number of one- and two-dwelling buildings in 2022, by size and county, 1 000s</t>
  </si>
  <si>
    <t>Län</t>
  </si>
  <si>
    <t>Storleksklass</t>
  </si>
  <si>
    <r>
      <t>0-50 
m</t>
    </r>
    <r>
      <rPr>
        <b/>
        <vertAlign val="superscript"/>
        <sz val="8"/>
        <rFont val="Arial"/>
        <family val="2"/>
      </rPr>
      <t>2</t>
    </r>
  </si>
  <si>
    <r>
      <t>51-100  
m</t>
    </r>
    <r>
      <rPr>
        <b/>
        <vertAlign val="superscript"/>
        <sz val="8"/>
        <rFont val="Arial"/>
        <family val="2"/>
      </rPr>
      <t>2</t>
    </r>
  </si>
  <si>
    <r>
      <t>101-150
m</t>
    </r>
    <r>
      <rPr>
        <b/>
        <vertAlign val="superscript"/>
        <sz val="8"/>
        <rFont val="Arial"/>
        <family val="2"/>
      </rPr>
      <t>2</t>
    </r>
  </si>
  <si>
    <r>
      <t>151-200
m</t>
    </r>
    <r>
      <rPr>
        <b/>
        <vertAlign val="superscript"/>
        <sz val="8"/>
        <rFont val="Arial"/>
        <family val="2"/>
      </rPr>
      <t>2</t>
    </r>
  </si>
  <si>
    <r>
      <t>201-
m</t>
    </r>
    <r>
      <rPr>
        <b/>
        <vertAlign val="superscript"/>
        <sz val="8"/>
        <rFont val="Arial"/>
        <family val="2"/>
      </rPr>
      <t>2</t>
    </r>
  </si>
  <si>
    <t>Antal småhus</t>
  </si>
  <si>
    <t>Andel
(%)</t>
  </si>
  <si>
    <t>HELA RIKET</t>
  </si>
  <si>
    <t xml:space="preserve">Andel i procent </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</si>
  <si>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</si>
  <si>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</si>
  <si>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</si>
  <si>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</si>
  <si>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</si>
  <si>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</si>
  <si>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</si>
  <si>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</si>
  <si>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</si>
  <si>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</si>
  <si>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</si>
  <si>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</si>
  <si>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</si>
  <si>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</si>
  <si>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</si>
  <si>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</si>
  <si>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</si>
  <si>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</si>
  <si>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</si>
  <si>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</si>
  <si>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</si>
  <si>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r>
      <t>Tabell 3.3 Uppvärmd area (inkl. biarea) i småhus år 2022, fördelad efter byggår och använt uppvärmningssätt, miljoner m</t>
    </r>
    <r>
      <rPr>
        <b/>
        <vertAlign val="superscript"/>
        <sz val="10"/>
        <rFont val="Times New Roman"/>
        <family val="1"/>
      </rPr>
      <t>2</t>
    </r>
  </si>
  <si>
    <r>
      <t>Table 3.3 Heated floor area (incl. non-residential floor area) in one- and two-dwelling buildings in 2022, by year of completion and type of heating system used, millions of m</t>
    </r>
    <r>
      <rPr>
        <vertAlign val="superscript"/>
        <sz val="10"/>
        <rFont val="Times New Roman"/>
        <family val="1"/>
      </rPr>
      <t>2</t>
    </r>
  </si>
  <si>
    <t>SAMTLIGA</t>
  </si>
  <si>
    <r>
      <t>Tabell 3.4 Uppvärmd area (inkl. biarea) och uppvärmd bostadsarea för småhus år 2022, fördelad efter byggår, miljoner m</t>
    </r>
    <r>
      <rPr>
        <b/>
        <vertAlign val="superscript"/>
        <sz val="10"/>
        <rFont val="Times New Roman"/>
        <family val="1"/>
      </rPr>
      <t>2</t>
    </r>
  </si>
  <si>
    <r>
      <t>Table 3.4 Heated floor area (incl. non-residential floor area) and heated residential floor area in one- or two-dwelling buildings in 2022, by year of completion, millions of m</t>
    </r>
    <r>
      <rPr>
        <vertAlign val="superscript"/>
        <sz val="10"/>
        <rFont val="Times New Roman"/>
        <family val="1"/>
      </rPr>
      <t>2</t>
    </r>
  </si>
  <si>
    <t>Uppvärmd area (inkl. biarea)</t>
  </si>
  <si>
    <t>Uppvärmd bostadsarea</t>
  </si>
  <si>
    <r>
      <t>Tabell 3.5 Energianvändning</t>
    </r>
    <r>
      <rPr>
        <b/>
        <vertAlign val="superscript"/>
        <sz val="10"/>
        <rFont val="Times New Roman"/>
        <family val="1"/>
      </rPr>
      <t>1</t>
    </r>
    <r>
      <rPr>
        <b/>
        <sz val="10"/>
        <rFont val="Times New Roman"/>
        <family val="1"/>
      </rPr>
      <t xml:space="preserve"> för uppvärmning och varmvatten per hus och per kvadratmeter i småhus år 2022, fördelad efter byggår, MWh/hus respektive kWh/m</t>
    </r>
    <r>
      <rPr>
        <b/>
        <vertAlign val="superscript"/>
        <sz val="10"/>
        <rFont val="Times New Roman"/>
        <family val="1"/>
      </rPr>
      <t>2</t>
    </r>
  </si>
  <si>
    <r>
      <t>Table 3.5 Use of energy for heating and hot water per dwelling and per square meter, in one- and two-dwelling buildings in 2022, by year of completion, MWh/house and kWh/m</t>
    </r>
    <r>
      <rPr>
        <vertAlign val="superscript"/>
        <sz val="10"/>
        <rFont val="Times New Roman"/>
        <family val="1"/>
      </rPr>
      <t>2</t>
    </r>
  </si>
  <si>
    <t>MWh/hus</t>
  </si>
  <si>
    <t>2001–2010</t>
  </si>
  <si>
    <t>2011–</t>
  </si>
  <si>
    <r>
      <rPr>
        <vertAlign val="superscript"/>
        <sz val="8"/>
        <rFont val="Times New Roman"/>
        <family val="1"/>
      </rPr>
      <t>1</t>
    </r>
    <r>
      <rPr>
        <sz val="8"/>
        <rFont val="Times New Roman"/>
        <family val="1"/>
      </rPr>
      <t xml:space="preserve"> Exklusive hushållsel.</t>
    </r>
  </si>
  <si>
    <r>
      <t>Tabell 3.6 Oljeanvändning för uppvärmning och varmvatten per hus och per kvadratmeter uppvärmd area (inkl. biarea) för småhus uppvärmda med enbart olja år 2022, fördelad efter byggår, MWh/hus och kWh/m</t>
    </r>
    <r>
      <rPr>
        <b/>
        <vertAlign val="superscript"/>
        <sz val="10"/>
        <rFont val="Times New Roman"/>
        <family val="1"/>
      </rPr>
      <t>2</t>
    </r>
  </si>
  <si>
    <r>
      <t>Table 3.6 Use of oil for heating and hot water per dwelling and per square meter of heated floor area (incl. non-residential floor area) in one- and two-dwelling buildings heated with oil exclusively in 2022, by year of completion, MWh/house and kWh/m</t>
    </r>
    <r>
      <rPr>
        <vertAlign val="superscript"/>
        <sz val="10"/>
        <rFont val="Times New Roman"/>
        <family val="1"/>
      </rPr>
      <t>2</t>
    </r>
  </si>
  <si>
    <r>
      <t>m</t>
    </r>
    <r>
      <rPr>
        <b/>
        <vertAlign val="superscript"/>
        <sz val="8"/>
        <rFont val="Arial"/>
        <family val="2"/>
      </rPr>
      <t>3</t>
    </r>
    <r>
      <rPr>
        <b/>
        <sz val="8"/>
        <rFont val="Arial"/>
        <family val="2"/>
      </rPr>
      <t>/hus</t>
    </r>
  </si>
  <si>
    <t xml:space="preserve">–1940 </t>
  </si>
  <si>
    <r>
      <t>Tabell 3.7 Elanvändning (inkl. hushållsel) per hus och per kvadratmeter uppvärmd area (inkl. biarea) för småhus uppvärmda med enbart el år 2022, fördelad efter byggår, MWh/hus och kWh/m</t>
    </r>
    <r>
      <rPr>
        <b/>
        <vertAlign val="superscript"/>
        <sz val="10"/>
        <rFont val="Times New Roman"/>
        <family val="1"/>
      </rPr>
      <t>2</t>
    </r>
  </si>
  <si>
    <r>
      <t>Table 3.7 Use of electricity (incl. electricity for household purposes) per one- and two-dwelling building and per m</t>
    </r>
    <r>
      <rPr>
        <vertAlign val="superscript"/>
        <sz val="10"/>
        <rFont val="Times New Roman"/>
        <family val="1"/>
      </rPr>
      <t>2</t>
    </r>
    <r>
      <rPr>
        <sz val="10"/>
        <rFont val="Times New Roman"/>
        <family val="1"/>
      </rPr>
      <t xml:space="preserve"> of heated floor area (incl. non-residential floor area) in 2022, heated with electricity exclusively, by year of completion, MWh/house and kWh/m</t>
    </r>
    <r>
      <rPr>
        <vertAlign val="superscript"/>
        <sz val="10"/>
        <rFont val="Times New Roman"/>
        <family val="1"/>
      </rPr>
      <t>2</t>
    </r>
  </si>
  <si>
    <r>
      <t>Tabell 3.8 Fjärrvärmeanvändning för uppvärmning och varmvatten per småhus och per kvadratmeter uppvärmd area (inkl. biarea) för småhus uppvärmda med enbart fjärrvärme år 2022, fördelad efter byggår, MWh/hus och kWh/m</t>
    </r>
    <r>
      <rPr>
        <b/>
        <vertAlign val="superscript"/>
        <sz val="10"/>
        <rFont val="Times New Roman"/>
        <family val="1"/>
      </rPr>
      <t>2</t>
    </r>
  </si>
  <si>
    <r>
      <t>Table 3.8 Use of district heating for heating and hot water per one- and two-dwelling building and per m</t>
    </r>
    <r>
      <rPr>
        <vertAlign val="superscript"/>
        <sz val="10"/>
        <rFont val="Times New Roman"/>
        <family val="1"/>
      </rPr>
      <t>2</t>
    </r>
    <r>
      <rPr>
        <sz val="10"/>
        <rFont val="Times New Roman"/>
        <family val="1"/>
      </rPr>
      <t xml:space="preserve"> of heated floor area (incl. non-residential floor area) in 2022, heated with district heating exclusively, by year of completion, MWh/house and kWh/m</t>
    </r>
    <r>
      <rPr>
        <vertAlign val="superscript"/>
        <sz val="10"/>
        <rFont val="Times New Roman"/>
        <family val="1"/>
      </rPr>
      <t>2</t>
    </r>
  </si>
  <si>
    <r>
      <t>Tabell 3.9 Biobränsleanvändning för uppvärmning och varmvatten per småhus och per kvadratmeter uppvärmd area (inkl. biarea) för småhus uppvärmda med enbart biobränsle år 2022, fördelad efter byggår, MWh/hus och kWh/m</t>
    </r>
    <r>
      <rPr>
        <b/>
        <vertAlign val="superscript"/>
        <sz val="10"/>
        <rFont val="Times New Roman"/>
        <family val="1"/>
      </rPr>
      <t>2</t>
    </r>
  </si>
  <si>
    <r>
      <t>Table 3.9 Use of biofuels for heating and hot water per one- and two-dwelling building and per m</t>
    </r>
    <r>
      <rPr>
        <vertAlign val="superscript"/>
        <sz val="10"/>
        <rFont val="Times New Roman"/>
        <family val="1"/>
      </rPr>
      <t>2</t>
    </r>
    <r>
      <rPr>
        <sz val="10"/>
        <rFont val="Times New Roman"/>
        <family val="1"/>
      </rPr>
      <t xml:space="preserve"> of heated floor area (incl. non-residential floor area) heated with biofuels exclusively in 2022, by year of completion, MWh/house and kWh/m</t>
    </r>
    <r>
      <rPr>
        <vertAlign val="superscript"/>
        <sz val="10"/>
        <rFont val="Times New Roman"/>
        <family val="1"/>
      </rPr>
      <t>2</t>
    </r>
  </si>
  <si>
    <r>
      <t>Tabell 3.10 Naturgas/stadsgasanvändning per småhus och per kvadratmeter uppvärmd area (inkl. biarea) för småhus uppvärmda med enbart naturgas/stadsgas år 2022, fördelad efter byggår, MWh/hus och kWh/m</t>
    </r>
    <r>
      <rPr>
        <b/>
        <vertAlign val="superscript"/>
        <sz val="10"/>
        <rFont val="Times New Roman"/>
        <family val="1"/>
      </rPr>
      <t>2</t>
    </r>
  </si>
  <si>
    <r>
      <t>Table 3.10 Use of gas per one- and two-dwelling building and per m2 of heated floor area (incl. non-residential floor area) heated with gas exclusively in 2022, by year of completion, MWh/house and kWh/m</t>
    </r>
    <r>
      <rPr>
        <vertAlign val="superscript"/>
        <sz val="10"/>
        <rFont val="Times New Roman"/>
        <family val="1"/>
      </rPr>
      <t>2</t>
    </r>
  </si>
  <si>
    <t>Tabell 3.11 Total energianvändning för uppvärmning och varmvatten i småhus år 2022, fördelad efter energimängd och använt uppvärmningssätt, GWh</t>
  </si>
  <si>
    <t>Table 3.11 Total use of energy for heating and hot water in one- and two-dwelling buildings in 2022, by use of fuels and type of heating system used, GWh</t>
  </si>
  <si>
    <t>Energimängd</t>
  </si>
  <si>
    <t>Olja 
GWh</t>
  </si>
  <si>
    <t>Fjärrvärme 
GWh</t>
  </si>
  <si>
    <t>El
(inkl. hushållsel)
GWh</t>
  </si>
  <si>
    <t>El
(exkl. hushållsel)
GWh</t>
  </si>
  <si>
    <t>Naturgas/ stadsgas 
GWh</t>
  </si>
  <si>
    <t>Närvärme (annan panncentral) 
GWh</t>
  </si>
  <si>
    <t>Biobränsle 
GWh</t>
  </si>
  <si>
    <t>Samtliga (inkl. hushållsel)
GWh</t>
  </si>
  <si>
    <t>Samtliga (exkl. hushållsel)
GWh</t>
  </si>
  <si>
    <t>Tabell 3.12 Total energianvändning för uppvärmning och varmvatten i småhus år 2022, fördelad efter energimängd och län, GWh</t>
  </si>
  <si>
    <t>Table 3.12 Total use of energy for heating and hot water in one- and two-dwelling buildings in 2022, by use of fuels and county, GWh</t>
  </si>
  <si>
    <r>
      <t>Tabell 3.13 Total användning av ved/flis/spån/pellets</t>
    </r>
    <r>
      <rPr>
        <b/>
        <vertAlign val="superscript"/>
        <sz val="10"/>
        <rFont val="Times New Roman"/>
        <family val="1"/>
      </rPr>
      <t>1</t>
    </r>
    <r>
      <rPr>
        <b/>
        <sz val="10"/>
        <rFont val="Times New Roman"/>
        <family val="1"/>
      </rPr>
      <t xml:space="preserve"> för uppvärmning och varmvatten i småhus helt eller delvis uppvärmda med ved/flis/spån/pellets år 2022, fördelad efter befintligt uppvärmningssätt</t>
    </r>
  </si>
  <si>
    <t>Table 3.13 Total use of firewood/wood chips/pellets for heating and hot water in one- and two-dwelling buildings heated exclusively or partly with firewood/wood chips/pellets in 2022, by existing type of heating system</t>
  </si>
  <si>
    <t>Bränsleslag</t>
  </si>
  <si>
    <r>
      <t>Ved</t>
    </r>
    <r>
      <rPr>
        <b/>
        <sz val="8"/>
        <rFont val="Arial"/>
        <family val="2"/>
      </rPr>
      <t xml:space="preserve">
1 000 m</t>
    </r>
    <r>
      <rPr>
        <b/>
        <vertAlign val="superscript"/>
        <sz val="8"/>
        <rFont val="Arial"/>
        <family val="2"/>
      </rPr>
      <t>3</t>
    </r>
  </si>
  <si>
    <r>
      <t>Flis/spån
1 000 m</t>
    </r>
    <r>
      <rPr>
        <b/>
        <vertAlign val="superscript"/>
        <sz val="8"/>
        <rFont val="Arial"/>
        <family val="2"/>
      </rPr>
      <t>3</t>
    </r>
  </si>
  <si>
    <t>Pellets
1 000 ton</t>
  </si>
  <si>
    <r>
      <t>Samtliga</t>
    </r>
    <r>
      <rPr>
        <b/>
        <sz val="8"/>
        <rFont val="Arial"/>
        <family val="2"/>
      </rPr>
      <t xml:space="preserve">
GWh</t>
    </r>
  </si>
  <si>
    <r>
      <t>Enbart elvärme (d)</t>
    </r>
    <r>
      <rPr>
        <vertAlign val="superscript"/>
        <sz val="8"/>
        <rFont val="Arial"/>
        <family val="2"/>
      </rPr>
      <t>2</t>
    </r>
  </si>
  <si>
    <r>
      <t>Enbart elvärme (v)</t>
    </r>
    <r>
      <rPr>
        <vertAlign val="superscript"/>
        <sz val="8"/>
        <rFont val="Arial"/>
        <family val="2"/>
      </rPr>
      <t>2</t>
    </r>
  </si>
  <si>
    <r>
      <t>Biobränsle och el(d)</t>
    </r>
    <r>
      <rPr>
        <vertAlign val="superscript"/>
        <sz val="8"/>
        <rFont val="Arial"/>
        <family val="2"/>
      </rPr>
      <t>2</t>
    </r>
  </si>
  <si>
    <r>
      <t>Biobränsle och el(v)</t>
    </r>
    <r>
      <rPr>
        <vertAlign val="superscript"/>
        <sz val="8"/>
        <rFont val="Arial"/>
        <family val="2"/>
      </rPr>
      <t>2</t>
    </r>
  </si>
  <si>
    <t>Enbart Berg/jord/sjöv.pump</t>
  </si>
  <si>
    <r>
      <t>Berg/jord/sjöv.pump  i kombination</t>
    </r>
    <r>
      <rPr>
        <vertAlign val="superscript"/>
        <sz val="8"/>
        <rFont val="Arial"/>
        <family val="2"/>
      </rPr>
      <t>3</t>
    </r>
  </si>
  <si>
    <r>
      <t>1</t>
    </r>
    <r>
      <rPr>
        <sz val="8"/>
        <rFont val="Arial"/>
        <family val="2"/>
      </rPr>
      <t xml:space="preserve"> Vedanvändning &lt; 1m</t>
    </r>
    <r>
      <rPr>
        <vertAlign val="superscript"/>
        <sz val="8"/>
        <rFont val="Arial"/>
        <family val="2"/>
      </rPr>
      <t>3</t>
    </r>
    <r>
      <rPr>
        <sz val="8"/>
        <rFont val="Arial"/>
        <family val="2"/>
      </rPr>
      <t xml:space="preserve"> ingår. Ved anges i travat mått. Flis/spån anges i stjälpt mått.</t>
    </r>
  </si>
  <si>
    <r>
      <rPr>
        <vertAlign val="superscript"/>
        <sz val="8"/>
        <rFont val="Arial"/>
        <family val="2"/>
      </rPr>
      <t>3</t>
    </r>
    <r>
      <rPr>
        <sz val="8"/>
        <rFont val="Arial"/>
        <family val="2"/>
      </rPr>
      <t xml:space="preserve"> Den vanligaste kombinationen med berg/jord/sjövärmepump är kakelugn/braskamin/pelletskamin/vedspis/öppen spis.</t>
    </r>
  </si>
  <si>
    <t>Per Paulson</t>
  </si>
  <si>
    <t>tel: 016-544 21 73</t>
  </si>
  <si>
    <t>epost: per.paulson@energimyndigheten.se</t>
  </si>
  <si>
    <t xml:space="preserve">
Energistatistik för småhus 2022 baseras på enkätundersökning till ägare av fastigheter med småhus under 2023.
För en utförligare beskrivning av genomförande och metod, se undersökningens kvalitetsdeklaration som publiceras på Energimyndighetens hemsida, www.energimyndigheten.se.  
Tabeller och diagram i föreliggande dokument är ett urval av de tabeller och diagram som fanns med 2016 års rapport. Tabeller som enbart innehåller temperaturkorrigerade värden har utgått i statistiken avseende 2018. En förteckning över ingående tabeller finns i fliken "Tabellförteckning". Samtliga tabeller har samma figur- eller tabellnummer som i föregående års rapport, detta för att underlätta jämförelser mellan åren.
Fortsättningsvis kommer en ny undersökning att genomföras vart tredje år och modellskattningar tas fram åren mellan urvalsundersökningarna.
Normalårskorrigering: För att kunna jämföra energianvändning för uppvärmning under olika år kan man ta hänsyn till om det aktuella undersökningsåret har varit kallare eller varmare än normalt och därmed också hur stort behovet av energi för uppvärmning har varit. 
Graddagar: Antalet graddagar under ett år är summan av dygnsmedeltemperaturernas avvikelser från en referenstemperatur, eller normaltemperatur. Ett genomsnitt av graddagar för åren 1981-2010 har gett ett ”normalår” som från och med 2015 används för att värdera det aktuella årets energianvändning.</t>
  </si>
  <si>
    <t>Underlag: Figur 1. Andel av den totala energianvändningen för uppvärmning och varmvatten i småhus per energibärare/energikälla, år 2006-2022, TWh och procent.</t>
  </si>
  <si>
    <t>Data for Figure 1: Share energy for heating and hot water in one- and two-dwelling buildings by use of fuels, year 2006-2022, TWh and percent.</t>
  </si>
  <si>
    <r>
      <t xml:space="preserve">2 </t>
    </r>
    <r>
      <rPr>
        <sz val="8"/>
        <color indexed="8"/>
        <rFont val="Arial"/>
        <family val="2"/>
      </rPr>
      <t>Småhus på lantbruksfastighet ingår åren 1993, 1996, 1999, 2002, 2003 och 2005-</t>
    </r>
  </si>
  <si>
    <r>
      <t>Underlag Figur 4: Användning av hushållsel i småhus, åren 1970 – 2022</t>
    </r>
    <r>
      <rPr>
        <b/>
        <vertAlign val="superscript"/>
        <sz val="10"/>
        <rFont val="Arial"/>
        <family val="2"/>
      </rPr>
      <t>1 2</t>
    </r>
    <r>
      <rPr>
        <b/>
        <sz val="10"/>
        <rFont val="Arial"/>
        <family val="2"/>
      </rPr>
      <t>, kWh per hus.</t>
    </r>
  </si>
  <si>
    <r>
      <rPr>
        <vertAlign val="superscript"/>
        <sz val="8"/>
        <rFont val="Arial"/>
        <family val="2"/>
      </rPr>
      <t>1</t>
    </r>
    <r>
      <rPr>
        <sz val="8"/>
        <rFont val="Arial"/>
        <family val="2"/>
      </rPr>
      <t xml:space="preserve"> År 2022 ändrades imputeringen något. Ifall respondenten hade angivit att kakelugn/kamin/vedspis hade använts, men inte hade angett någon biobränsleanvändning, sattes vedanvändning till 1-5m</t>
    </r>
    <r>
      <rPr>
        <vertAlign val="superscript"/>
        <sz val="8"/>
        <rFont val="Arial"/>
        <family val="2"/>
      </rPr>
      <t>3</t>
    </r>
    <r>
      <rPr>
        <sz val="8"/>
        <rFont val="Arial"/>
        <family val="2"/>
      </rPr>
      <t>. Tidigare år hade vedanvändning satts till &lt;1m</t>
    </r>
    <r>
      <rPr>
        <vertAlign val="superscript"/>
        <sz val="8"/>
        <rFont val="Arial"/>
        <family val="2"/>
      </rPr>
      <t>3</t>
    </r>
    <r>
      <rPr>
        <sz val="8"/>
        <rFont val="Arial"/>
        <family val="2"/>
      </rPr>
      <t>. 
  Det ledde till att vissa byggnader som tidigare år skulle ha kategoriserats som "Enbart elvärme", kategoriserades 2022 som "Biobränsle och el" (eftersom vedanvändning i kakelugn/vedspis/kamin som överstiger 1m</t>
    </r>
    <r>
      <rPr>
        <vertAlign val="superscript"/>
        <sz val="8"/>
        <rFont val="Arial"/>
        <family val="2"/>
      </rPr>
      <t>3</t>
    </r>
    <r>
      <rPr>
        <sz val="8"/>
        <rFont val="Arial"/>
        <family val="2"/>
      </rPr>
      <t xml:space="preserve"> beräknas som biobränsle).</t>
    </r>
  </si>
  <si>
    <r>
      <t>Luft-luft värmepump i kombination</t>
    </r>
    <r>
      <rPr>
        <vertAlign val="superscript"/>
        <sz val="8"/>
        <rFont val="Arial"/>
        <family val="2"/>
      </rPr>
      <t>4</t>
    </r>
  </si>
  <si>
    <r>
      <rPr>
        <vertAlign val="superscript"/>
        <sz val="8"/>
        <rFont val="Arial"/>
        <family val="2"/>
      </rPr>
      <t>4</t>
    </r>
    <r>
      <rPr>
        <sz val="8"/>
        <rFont val="Arial"/>
        <family val="2"/>
      </rPr>
      <t xml:space="preserve"> Uppvärmningssätt "luft-luft värmepup i kombination" finns med för första gången år 2022.</t>
    </r>
  </si>
  <si>
    <r>
      <t xml:space="preserve">6 </t>
    </r>
    <r>
      <rPr>
        <sz val="8"/>
        <color rgb="FF000000"/>
        <rFont val="Arial"/>
        <family val="2"/>
      </rPr>
      <t>År 2022 ändrades imputeringen något. Ifall respondenten hade angivit att kakelugn/kamin/vedspis hade använts, men inte hade angett någon biobränsleanvändning, sattes vedanvändning till 1-5m</t>
    </r>
    <r>
      <rPr>
        <vertAlign val="superscript"/>
        <sz val="8"/>
        <color rgb="FF000000"/>
        <rFont val="Arial"/>
        <family val="2"/>
      </rPr>
      <t>3</t>
    </r>
    <r>
      <rPr>
        <sz val="8"/>
        <color rgb="FF000000"/>
        <rFont val="Arial"/>
        <family val="2"/>
      </rPr>
      <t>.Tidigare år hade 
  vedanvändning satts till &lt;1m</t>
    </r>
    <r>
      <rPr>
        <vertAlign val="superscript"/>
        <sz val="8"/>
        <color rgb="FF000000"/>
        <rFont val="Arial"/>
        <family val="2"/>
      </rPr>
      <t>3</t>
    </r>
    <r>
      <rPr>
        <sz val="8"/>
        <color rgb="FF000000"/>
        <rFont val="Arial"/>
        <family val="2"/>
      </rPr>
      <t xml:space="preserve">. Det ledde till att vissa byggnader som tidigare år skulle ha kategoriserats som "Enbart elvärme", kategoriserades 2022 som "Biobränsle och el" (eftersom vedanvändning i 
  kakelugn/vedspis/kamin som överstiger </t>
    </r>
    <r>
      <rPr>
        <vertAlign val="superscript"/>
        <sz val="8"/>
        <color rgb="FF000000"/>
        <rFont val="Arial"/>
        <family val="2"/>
      </rPr>
      <t>1</t>
    </r>
    <r>
      <rPr>
        <sz val="8"/>
        <color rgb="FF000000"/>
        <rFont val="Arial"/>
        <family val="2"/>
      </rPr>
      <t>m3 beräknas som biobränsle och inte trivseleldning). Det har vidare bidragit till att antalet småhus som har trivseleldat 2022 har kommit ner.</t>
    </r>
  </si>
  <si>
    <r>
      <rPr>
        <vertAlign val="superscript"/>
        <sz val="8"/>
        <rFont val="Arial"/>
        <family val="2"/>
      </rPr>
      <t>4</t>
    </r>
    <r>
      <rPr>
        <sz val="8"/>
        <rFont val="Arial"/>
        <family val="2"/>
      </rPr>
      <t xml:space="preserve"> År 2022 ändrades imputeringen något. Ifall respondenten hade angivit att kakelugn/kamin/vedspis hade använts, men inte hade angett någon biobränsleanvändning, sattes vedanvändning 
  till 1-5m</t>
    </r>
    <r>
      <rPr>
        <vertAlign val="superscript"/>
        <sz val="8"/>
        <rFont val="Arial"/>
        <family val="2"/>
      </rPr>
      <t>3</t>
    </r>
    <r>
      <rPr>
        <sz val="8"/>
        <rFont val="Arial"/>
        <family val="2"/>
      </rPr>
      <t>. Tidigare år hade vedanvändning satts till &lt;1m</t>
    </r>
    <r>
      <rPr>
        <vertAlign val="superscript"/>
        <sz val="8"/>
        <rFont val="Arial"/>
        <family val="2"/>
      </rPr>
      <t>3</t>
    </r>
    <r>
      <rPr>
        <sz val="8"/>
        <rFont val="Arial"/>
        <family val="2"/>
      </rPr>
      <t>. Det ledde till att vissa byggnader som tidigare år skulle ha kategoriserats som "Enbart elvärme", kategoriserades 2022 som 
  "Biobränsle och el" (eftersom vedanvändning i kakelugn/vedspis/kamin som överstiger 1m</t>
    </r>
    <r>
      <rPr>
        <vertAlign val="superscript"/>
        <sz val="8"/>
        <rFont val="Arial"/>
        <family val="2"/>
      </rPr>
      <t>3</t>
    </r>
    <r>
      <rPr>
        <sz val="8"/>
        <rFont val="Arial"/>
        <family val="2"/>
      </rPr>
      <t xml:space="preserve"> beräknas som biobränsle).</t>
    </r>
  </si>
  <si>
    <r>
      <rPr>
        <vertAlign val="superscript"/>
        <sz val="8"/>
        <rFont val="Arial"/>
        <family val="2"/>
      </rPr>
      <t>1</t>
    </r>
    <r>
      <rPr>
        <sz val="8"/>
        <rFont val="Arial"/>
        <family val="2"/>
      </rPr>
      <t xml:space="preserve"> År 2022 ändrades imputeringen något. Ifall respondenten hade angivit att kakelugn/kamin/vedspis hade använts, men inte hade angett någon biobränsleanvändning, sattes vedanvändning 
  till 1-5m</t>
    </r>
    <r>
      <rPr>
        <vertAlign val="superscript"/>
        <sz val="8"/>
        <rFont val="Arial"/>
        <family val="2"/>
      </rPr>
      <t>3</t>
    </r>
    <r>
      <rPr>
        <sz val="8"/>
        <rFont val="Arial"/>
        <family val="2"/>
      </rPr>
      <t>. Tidigare år hade vedanvändning satts till &lt;1m</t>
    </r>
    <r>
      <rPr>
        <vertAlign val="superscript"/>
        <sz val="8"/>
        <rFont val="Arial"/>
        <family val="2"/>
      </rPr>
      <t>3</t>
    </r>
    <r>
      <rPr>
        <sz val="8"/>
        <rFont val="Arial"/>
        <family val="2"/>
      </rPr>
      <t>. Det ledde till att vissa byggnader som tidigare år skulle ha kategoriserats som "Enbart elvärme", kategoriserades 2022 som 
  "Biobränsle och el" (eftersom vedanvändning i kakelugn/vedspis/kamin som överstiger 1m</t>
    </r>
    <r>
      <rPr>
        <vertAlign val="superscript"/>
        <sz val="8"/>
        <rFont val="Arial"/>
        <family val="2"/>
      </rPr>
      <t>3</t>
    </r>
    <r>
      <rPr>
        <sz val="8"/>
        <rFont val="Arial"/>
        <family val="2"/>
      </rPr>
      <t xml:space="preserve"> beräknas som biobränsle).</t>
    </r>
  </si>
  <si>
    <r>
      <rPr>
        <vertAlign val="superscript"/>
        <sz val="8"/>
        <rFont val="Arial"/>
        <family val="2"/>
      </rPr>
      <t>2</t>
    </r>
    <r>
      <rPr>
        <sz val="8"/>
        <rFont val="Arial"/>
        <family val="2"/>
      </rPr>
      <t xml:space="preserve"> År 2022 ändrades imputeringen något. Ifall respondenten hade angivit att kakelugn/kamin/vedspis hade använts, men inte 
  hade angett någon biobränsleanvändning, sattes vedanvändning till 1-5m</t>
    </r>
    <r>
      <rPr>
        <vertAlign val="superscript"/>
        <sz val="8"/>
        <rFont val="Arial"/>
        <family val="2"/>
      </rPr>
      <t>3</t>
    </r>
    <r>
      <rPr>
        <sz val="8"/>
        <rFont val="Arial"/>
        <family val="2"/>
      </rPr>
      <t>. Tidigare år hade vedanvändning satts till &lt;1m</t>
    </r>
    <r>
      <rPr>
        <vertAlign val="superscript"/>
        <sz val="8"/>
        <rFont val="Arial"/>
        <family val="2"/>
      </rPr>
      <t>3</t>
    </r>
    <r>
      <rPr>
        <sz val="8"/>
        <rFont val="Arial"/>
        <family val="2"/>
      </rPr>
      <t>.
  Det ledde till att vissa byggnader som tidigare år skulle ha kategoriserats som "Enbart elvärme", kategoriserades 2022 som 
  "Biobränsle och el" (eftersom vedanvändning i kakelugn/vedspis/kamin som överstiger 1m</t>
    </r>
    <r>
      <rPr>
        <vertAlign val="superscript"/>
        <sz val="8"/>
        <rFont val="Arial"/>
        <family val="2"/>
      </rPr>
      <t>3</t>
    </r>
    <r>
      <rPr>
        <sz val="8"/>
        <rFont val="Arial"/>
        <family val="2"/>
      </rPr>
      <t xml:space="preserve"> beräknas som biobränsle).</t>
    </r>
  </si>
  <si>
    <r>
      <rPr>
        <vertAlign val="superscript"/>
        <sz val="8"/>
        <rFont val="Arial"/>
        <family val="2"/>
      </rPr>
      <t>1</t>
    </r>
    <r>
      <rPr>
        <sz val="8"/>
        <rFont val="Arial"/>
        <family val="2"/>
      </rPr>
      <t xml:space="preserve"> År 2022 ändrades imputeringen något. Ifall respondenten hade angivit att kakelugn/kamin/vedspis hade använts, men inte hade angett någon biobränsleanvändning, sattes vedanvändning 
  till 1-5m3. Tidigare år hade vedanvändning satts till &lt;1m3. Det ledde till att vissa byggnader som tidigare år skulle ha kategoriserats som "Enbart elvärme", kategoriserades 2022 som 
  "Biobränsle och el" (eftersom vedanvändning i kakelugn/vedspis/kamin som överstiger 1m3 beräknas som biobränsle).</t>
    </r>
  </si>
  <si>
    <t>Resultatet är inte signifikant större än 0.</t>
  </si>
  <si>
    <r>
      <t>1</t>
    </r>
    <r>
      <rPr>
        <vertAlign val="superscript"/>
        <sz val="8"/>
        <rFont val="Arial"/>
        <family val="2"/>
      </rPr>
      <t>1</t>
    </r>
  </si>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</sst>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0"/>
    <numFmt numFmtId="165" formatCode="\±\ #,##0.0"/>
    <numFmt numFmtId="166" formatCode="\±\ #,##0.0;;\±\ #,##0"/>
    <numFmt numFmtId="167" formatCode="0.0"/>
    <numFmt numFmtId="168" formatCode="00"/>
    <numFmt numFmtId="169" formatCode="#,##0.0"/>
  </numFmts>
  <fonts count="60" x14ac:knownFonts="1">
    <font>
      <sz val="10"/>
      <name val="Arial"/>
    </font>
    <font>
      <sz val="8"/>
      <color theme="1"/>
      <name val="Verdana"/>
      <family val="2"/>
    </font>
    <font>
      <sz val="8"/>
      <color theme="1"/>
      <name val="Verdana"/>
      <family val="2"/>
    </font>
    <font>
      <sz val="8"/>
      <color theme="1"/>
      <name val="Verdana"/>
      <family val="2"/>
    </font>
    <font>
      <sz val="8"/>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sz val="9"/>
      <name val="Arial"/>
      <family val="2"/>
    </font>
    <font>
      <b/>
      <sz val="9"/>
      <name val="Arial"/>
      <family val="2"/>
    </font>
    <font>
      <sz val="9"/>
      <color indexed="8"/>
      <name val="Arial"/>
      <family val="2"/>
    </font>
    <font>
      <b/>
      <sz val="10"/>
      <name val="Times New Roman"/>
      <family val="1"/>
    </font>
    <font>
      <sz val="8"/>
      <name val="Times New Roman"/>
      <family val="1"/>
    </font>
    <font>
      <b/>
      <vertAlign val="superscript"/>
      <sz val="10"/>
      <name val="Times New Roman"/>
      <family val="1"/>
    </font>
    <font>
      <b/>
      <sz val="10"/>
      <name val="Arial"/>
      <family val="2"/>
    </font>
    <font>
      <b/>
      <sz val="8"/>
      <name val="Arial"/>
      <family val="2"/>
    </font>
    <font>
      <sz val="8"/>
      <name val="Arial"/>
      <family val="2"/>
    </font>
    <font>
      <vertAlign val="superscript"/>
      <sz val="10"/>
      <name val="Times New Roman"/>
      <family val="1"/>
    </font>
    <font>
      <b/>
      <sz val="8"/>
      <color indexed="8"/>
      <name val="Arial"/>
      <family val="2"/>
    </font>
    <font>
      <vertAlign val="superscript"/>
      <sz val="8"/>
      <name val="Times New Roman"/>
      <family val="1"/>
    </font>
    <font>
      <sz val="8"/>
      <name val="Arial"/>
      <family val="2"/>
    </font>
    <font>
      <vertAlign val="superscript"/>
      <sz val="8"/>
      <name val="Arial"/>
      <family val="2"/>
    </font>
    <font>
      <b/>
      <vertAlign val="superscript"/>
      <sz val="8"/>
      <name val="Arial"/>
      <family val="2"/>
    </font>
    <font>
      <sz val="7"/>
      <name val="Arial"/>
      <family val="2"/>
    </font>
    <font>
      <b/>
      <sz val="7"/>
      <name val="Arial"/>
      <family val="2"/>
    </font>
    <font>
      <sz val="10"/>
      <name val="Arial"/>
      <family val="2"/>
    </font>
    <font>
      <sz val="10"/>
      <color rgb="FFFF0000"/>
      <name val="Arial"/>
      <family val="2"/>
    </font>
    <font>
      <sz val="11"/>
      <color theme="1"/>
      <name val="Calibri"/>
      <family val="2"/>
    </font>
    <font>
      <sz val="8"/>
      <color theme="0"/>
      <name val="Arial"/>
      <family val="2"/>
    </font>
    <font>
      <b/>
      <i/>
      <sz val="8"/>
      <name val="Arial"/>
      <family val="2"/>
    </font>
    <font>
      <b/>
      <vertAlign val="superscript"/>
      <sz val="10"/>
      <name val="Arial"/>
      <family val="2"/>
    </font>
    <font>
      <sz val="8"/>
      <color indexed="8"/>
      <name val="Arial"/>
      <family val="2"/>
    </font>
    <font>
      <sz val="10"/>
      <name val="MS Sans Serif"/>
      <family val="2"/>
    </font>
    <font>
      <b/>
      <sz val="11"/>
      <color theme="1"/>
      <name val="Calibri"/>
      <family val="2"/>
      <scheme val="minor"/>
    </font>
    <font>
      <sz val="11"/>
      <color theme="1"/>
      <name val="Arial"/>
      <family val="2"/>
    </font>
    <font>
      <sz val="8"/>
      <name val="Tahoma"/>
      <family val="2"/>
    </font>
    <font>
      <b/>
      <sz val="16"/>
      <color theme="0"/>
      <name val="Tahoma"/>
      <family val="2"/>
    </font>
    <font>
      <sz val="10"/>
      <color theme="0"/>
      <name val="Arial"/>
      <family val="2"/>
    </font>
    <font>
      <b/>
      <sz val="20"/>
      <name val="Arial"/>
      <family val="2"/>
    </font>
    <font>
      <sz val="18"/>
      <name val="Arial"/>
      <family val="2"/>
    </font>
    <font>
      <b/>
      <i/>
      <sz val="16"/>
      <name val="Arial"/>
      <family val="2"/>
    </font>
    <font>
      <b/>
      <i/>
      <sz val="14"/>
      <name val="Arial"/>
      <family val="2"/>
    </font>
    <font>
      <b/>
      <i/>
      <sz val="10"/>
      <name val="Arial"/>
      <family val="2"/>
    </font>
    <font>
      <u/>
      <sz val="10"/>
      <color indexed="12"/>
      <name val="Arial"/>
      <family val="2"/>
    </font>
    <font>
      <b/>
      <sz val="11"/>
      <name val="Arial"/>
      <family val="2"/>
    </font>
    <font>
      <b/>
      <i/>
      <u/>
      <sz val="10"/>
      <name val="Arial"/>
      <family val="2"/>
    </font>
    <font>
      <vertAlign val="superscript"/>
      <sz val="10"/>
      <name val="Arial"/>
      <family val="2"/>
    </font>
    <font>
      <sz val="8"/>
      <color theme="1"/>
      <name val="Arial"/>
      <family val="2"/>
    </font>
    <font>
      <b/>
      <sz val="10"/>
      <color rgb="FFFF0000"/>
      <name val="Arial"/>
      <family val="2"/>
    </font>
    <font>
      <vertAlign val="superscript"/>
      <sz val="8"/>
      <color indexed="8"/>
      <name val="Arial"/>
      <family val="2"/>
    </font>
    <font>
      <sz val="8"/>
      <color rgb="FF000000"/>
      <name val="Arial"/>
      <family val="2"/>
    </font>
    <font>
      <vertAlign val="superscript"/>
      <sz val="8"/>
      <color rgb="FF000000"/>
      <name val="Arial"/>
      <family val="2"/>
    </font>
    <font>
      <sz val="7"/>
      <name val="Times New Roman"/>
      <family val="1"/>
    </font>
    <font>
      <b/>
      <sz val="8"/>
      <name val="Times New Roman"/>
      <family val="1"/>
    </font>
    <font>
      <sz val="11"/>
      <name val="Arial"/>
      <family val="2"/>
    </font>
    <font>
      <b/>
      <sz val="16"/>
      <color indexed="9"/>
      <name val="Tahoma"/>
      <family val="2"/>
    </font>
    <font>
      <sz val="8"/>
      <color rgb="FF000000"/>
      <name val="Arial"/>
      <family val="2"/>
    </font>
    <font>
      <sz val="11"/>
      <color theme="1"/>
      <name val="Cambria"/>
      <family val="2"/>
      <scheme val="maj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rgb="FFC40008"/>
        <bgColor indexed="64"/>
      </patternFill>
    </fill>
    <fill>
      <patternFill patternType="solid">
        <fgColor rgb="FFBE0008"/>
        <bgColor indexed="64"/>
      </patternFill>
    </fill>
  </fills>
  <borders count="8">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000000"/>
      </bottom>
      <diagonal/>
    </border>
    <border>
      <left/>
      <right/>
      <top style="thin">
        <color rgb="FF000000"/>
      </top>
      <bottom style="thin">
        <color rgb="FF000000"/>
      </bottom>
      <diagonal/>
    </border>
  </borders>
  <cellStyleXfs count="25">
    <xf numFmtId="0" fontId="0" fillId="0" borderId="0"/>
    <xf numFmtId="9" fontId="8" fillId="0" borderId="0" applyFont="0" applyFill="0" applyBorder="0" applyAlignment="0" applyProtection="0"/>
    <xf numFmtId="0" fontId="7" fillId="0" borderId="0"/>
    <xf numFmtId="0" fontId="8" fillId="0" borderId="0"/>
    <xf numFmtId="0" fontId="6" fillId="0" borderId="0"/>
    <xf numFmtId="0" fontId="6" fillId="0" borderId="0"/>
    <xf numFmtId="9" fontId="6" fillId="0" borderId="0" applyFont="0" applyFill="0" applyBorder="0" applyAlignment="0" applyProtection="0"/>
    <xf numFmtId="0" fontId="8" fillId="0" borderId="0"/>
    <xf numFmtId="0" fontId="34" fillId="0" borderId="0"/>
    <xf numFmtId="0" fontId="5" fillId="0" borderId="0"/>
    <xf numFmtId="0" fontId="5" fillId="0" borderId="0"/>
    <xf numFmtId="0" fontId="5" fillId="0" borderId="0"/>
    <xf numFmtId="9" fontId="5" fillId="0" borderId="0" applyFont="0" applyFill="0" applyBorder="0" applyAlignment="0" applyProtection="0"/>
    <xf numFmtId="0" fontId="45" fillId="0" borderId="0" applyNumberFormat="0" applyFill="0" applyBorder="0" applyAlignment="0" applyProtection="0">
      <alignment vertical="top"/>
      <protection locked="0"/>
    </xf>
    <xf numFmtId="9" fontId="18" fillId="0" borderId="0" applyFont="0" applyFill="0" applyBorder="0" applyAlignment="0" applyProtection="0"/>
    <xf numFmtId="0" fontId="47" fillId="0" borderId="0" applyNumberFormat="0" applyFill="0" applyBorder="0" applyAlignment="0" applyProtection="0"/>
    <xf numFmtId="0" fontId="4" fillId="0" borderId="0"/>
    <xf numFmtId="0" fontId="3" fillId="0" borderId="0"/>
    <xf numFmtId="9" fontId="8" fillId="0" borderId="0" applyFont="0" applyFill="0" applyBorder="0" applyAlignment="0" applyProtection="0"/>
    <xf numFmtId="0" fontId="2" fillId="0" borderId="0"/>
    <xf numFmtId="0" fontId="1" fillId="0" borderId="0"/>
    <xf numFmtId="0" fontId="1" fillId="0" borderId="0"/>
    <xf numFmtId="167" fontId="18" fillId="2" borderId="3">
      <alignment horizontal="right"/>
    </xf>
    <xf numFmtId="166" fontId="25" fillId="3" borderId="0">
      <alignment horizontal="left"/>
    </xf>
    <xf numFmtId="0" fontId="59" fillId="0" borderId="0"/>
  </cellStyleXfs>
  <cellXfs count="602">
    <xf numFmtId="0" fontId="0" fillId="0" borderId="0" xfId="0"/>
    <xf numFmtId="0" fontId="0" fillId="2" borderId="0" xfId="0" applyFill="1"/>
    <xf numFmtId="0" fontId="12" fillId="2" borderId="0" xfId="0" applyFont="1" applyFill="1"/>
    <xf numFmtId="0" fontId="13" fillId="2" borderId="0" xfId="0" applyFont="1" applyFill="1"/>
    <xf numFmtId="0" fontId="9" fillId="2" borderId="0" xfId="0" applyFont="1" applyFill="1"/>
    <xf numFmtId="0" fontId="14" fillId="2" borderId="0" xfId="0" applyFont="1" applyFill="1"/>
    <xf numFmtId="0" fontId="10" fillId="2" borderId="0" xfId="0" applyFont="1" applyFill="1" applyAlignment="1">
      <alignment horizontal="right"/>
    </xf>
    <xf numFmtId="0" fontId="18" fillId="2" borderId="2" xfId="0" applyFont="1" applyFill="1" applyBorder="1" applyAlignment="1">
      <alignment wrapText="1"/>
    </xf>
    <xf numFmtId="0" fontId="18" fillId="2" borderId="0" xfId="0" applyFont="1" applyFill="1"/>
    <xf numFmtId="0" fontId="18" fillId="2" borderId="0" xfId="0" applyFont="1" applyFill="1" applyAlignment="1">
      <alignment horizontal="right"/>
    </xf>
    <xf numFmtId="0" fontId="0" fillId="2" borderId="0" xfId="0" applyFill="1" applyAlignment="1">
      <alignment horizontal="right"/>
    </xf>
    <xf numFmtId="0" fontId="17" fillId="2" borderId="2" xfId="0" applyFont="1" applyFill="1" applyBorder="1" applyAlignment="1">
      <alignment vertical="top"/>
    </xf>
    <xf numFmtId="0" fontId="17" fillId="2" borderId="3" xfId="0" applyFont="1" applyFill="1" applyBorder="1" applyAlignment="1">
      <alignment vertical="top"/>
    </xf>
    <xf numFmtId="0" fontId="18" fillId="2" borderId="0" xfId="0" applyFont="1" applyFill="1" applyAlignment="1">
      <alignment wrapText="1"/>
    </xf>
    <xf numFmtId="3" fontId="10" fillId="2" borderId="0" xfId="0" applyNumberFormat="1" applyFont="1" applyFill="1" applyAlignment="1">
      <alignment horizontal="right" wrapText="1"/>
    </xf>
    <xf numFmtId="0" fontId="16" fillId="2" borderId="0" xfId="0" applyFont="1" applyFill="1"/>
    <xf numFmtId="0" fontId="17" fillId="2" borderId="2" xfId="0" applyFont="1" applyFill="1" applyBorder="1" applyAlignment="1">
      <alignment vertical="top" wrapText="1"/>
    </xf>
    <xf numFmtId="0" fontId="17" fillId="2" borderId="2" xfId="0" applyFont="1" applyFill="1" applyBorder="1" applyAlignment="1">
      <alignment wrapText="1"/>
    </xf>
    <xf numFmtId="0" fontId="18" fillId="2" borderId="3" xfId="0" applyFont="1" applyFill="1" applyBorder="1" applyAlignment="1">
      <alignment horizontal="right" wrapText="1"/>
    </xf>
    <xf numFmtId="0" fontId="18" fillId="2" borderId="3" xfId="0" applyFont="1" applyFill="1" applyBorder="1" applyAlignment="1">
      <alignment horizontal="right" vertical="top" wrapText="1"/>
    </xf>
    <xf numFmtId="0" fontId="17" fillId="2" borderId="2" xfId="0" applyFont="1" applyFill="1" applyBorder="1" applyAlignment="1">
      <alignment horizontal="right" wrapText="1"/>
    </xf>
    <xf numFmtId="0" fontId="17" fillId="2" borderId="2" xfId="0" applyFont="1" applyFill="1" applyBorder="1" applyAlignment="1">
      <alignment horizontal="right"/>
    </xf>
    <xf numFmtId="0" fontId="18" fillId="2" borderId="0" xfId="0" applyFont="1" applyFill="1" applyAlignment="1">
      <alignment horizontal="right" wrapText="1"/>
    </xf>
    <xf numFmtId="0" fontId="18" fillId="2" borderId="2" xfId="0" applyFont="1" applyFill="1" applyBorder="1"/>
    <xf numFmtId="0" fontId="17" fillId="2" borderId="1" xfId="0" applyFont="1" applyFill="1" applyBorder="1" applyAlignment="1">
      <alignment horizontal="center" vertical="top" wrapText="1"/>
    </xf>
    <xf numFmtId="0" fontId="17" fillId="2" borderId="0" xfId="0" applyFont="1" applyFill="1" applyAlignment="1">
      <alignment vertical="top" wrapText="1"/>
    </xf>
    <xf numFmtId="0" fontId="17" fillId="2" borderId="0" xfId="0" applyFont="1" applyFill="1" applyAlignment="1">
      <alignment wrapText="1"/>
    </xf>
    <xf numFmtId="3" fontId="17" fillId="2" borderId="0" xfId="0" applyNumberFormat="1" applyFont="1" applyFill="1" applyAlignment="1">
      <alignment horizontal="right" wrapText="1"/>
    </xf>
    <xf numFmtId="3" fontId="18" fillId="2" borderId="2" xfId="0" applyNumberFormat="1" applyFont="1" applyFill="1" applyBorder="1" applyAlignment="1">
      <alignment horizontal="right" wrapText="1"/>
    </xf>
    <xf numFmtId="0" fontId="18" fillId="2" borderId="3" xfId="0" applyFont="1" applyFill="1" applyBorder="1"/>
    <xf numFmtId="0" fontId="18" fillId="2" borderId="3" xfId="0" applyFont="1" applyFill="1" applyBorder="1" applyAlignment="1">
      <alignment wrapText="1"/>
    </xf>
    <xf numFmtId="0" fontId="18" fillId="2" borderId="2" xfId="0" applyFont="1" applyFill="1" applyBorder="1" applyAlignment="1">
      <alignment horizontal="left" wrapText="1"/>
    </xf>
    <xf numFmtId="3" fontId="18" fillId="2" borderId="0" xfId="0" applyNumberFormat="1" applyFont="1" applyFill="1" applyAlignment="1">
      <alignment horizontal="right" wrapText="1"/>
    </xf>
    <xf numFmtId="3" fontId="18" fillId="2" borderId="3" xfId="0" applyNumberFormat="1" applyFont="1" applyFill="1" applyBorder="1" applyAlignment="1">
      <alignment horizontal="right" wrapText="1"/>
    </xf>
    <xf numFmtId="0" fontId="18" fillId="2" borderId="3" xfId="0" applyFont="1" applyFill="1" applyBorder="1" applyAlignment="1">
      <alignment vertical="top" wrapText="1"/>
    </xf>
    <xf numFmtId="164" fontId="0" fillId="2" borderId="0" xfId="0" applyNumberFormat="1" applyFill="1" applyAlignment="1">
      <alignment horizontal="left"/>
    </xf>
    <xf numFmtId="0" fontId="17" fillId="2" borderId="0" xfId="0" applyFont="1" applyFill="1" applyAlignment="1">
      <alignment vertical="top"/>
    </xf>
    <xf numFmtId="166" fontId="0" fillId="2" borderId="0" xfId="0" applyNumberFormat="1" applyFill="1" applyAlignment="1">
      <alignment horizontal="left"/>
    </xf>
    <xf numFmtId="167" fontId="0" fillId="2" borderId="0" xfId="0" applyNumberFormat="1" applyFill="1"/>
    <xf numFmtId="167" fontId="18" fillId="2" borderId="0" xfId="0" applyNumberFormat="1" applyFont="1" applyFill="1" applyAlignment="1">
      <alignment horizontal="right"/>
    </xf>
    <xf numFmtId="1" fontId="0" fillId="2" borderId="0" xfId="0" applyNumberFormat="1" applyFill="1"/>
    <xf numFmtId="3" fontId="0" fillId="2" borderId="0" xfId="0" applyNumberFormat="1" applyFill="1"/>
    <xf numFmtId="167" fontId="18" fillId="2" borderId="0" xfId="0" applyNumberFormat="1" applyFont="1" applyFill="1" applyAlignment="1">
      <alignment horizontal="right" wrapText="1"/>
    </xf>
    <xf numFmtId="1" fontId="17" fillId="2" borderId="0" xfId="0" applyNumberFormat="1" applyFont="1" applyFill="1" applyAlignment="1">
      <alignment horizontal="right" wrapText="1"/>
    </xf>
    <xf numFmtId="0" fontId="8" fillId="2" borderId="0" xfId="0" applyFont="1" applyFill="1"/>
    <xf numFmtId="164" fontId="18" fillId="2" borderId="2" xfId="0" applyNumberFormat="1" applyFont="1" applyFill="1" applyBorder="1" applyAlignment="1">
      <alignment horizontal="left" wrapText="1"/>
    </xf>
    <xf numFmtId="165" fontId="25" fillId="2" borderId="0" xfId="0" applyNumberFormat="1" applyFont="1" applyFill="1" applyAlignment="1">
      <alignment horizontal="left"/>
    </xf>
    <xf numFmtId="0" fontId="17" fillId="2" borderId="1" xfId="0" applyFont="1" applyFill="1" applyBorder="1"/>
    <xf numFmtId="0" fontId="0" fillId="2" borderId="0" xfId="0" applyFill="1" applyAlignment="1">
      <alignment vertical="center"/>
    </xf>
    <xf numFmtId="0" fontId="17" fillId="2" borderId="2" xfId="0" applyFont="1" applyFill="1" applyBorder="1"/>
    <xf numFmtId="0" fontId="17" fillId="2" borderId="0" xfId="0" applyFont="1" applyFill="1"/>
    <xf numFmtId="3" fontId="17" fillId="2" borderId="2" xfId="0" applyNumberFormat="1" applyFont="1" applyFill="1" applyBorder="1" applyAlignment="1">
      <alignment horizontal="right" wrapText="1"/>
    </xf>
    <xf numFmtId="167" fontId="18" fillId="2" borderId="3" xfId="0" applyNumberFormat="1" applyFont="1" applyFill="1" applyBorder="1" applyAlignment="1">
      <alignment horizontal="right" wrapText="1"/>
    </xf>
    <xf numFmtId="0" fontId="18" fillId="2" borderId="3" xfId="0" applyFont="1" applyFill="1" applyBorder="1" applyAlignment="1">
      <alignment vertical="top"/>
    </xf>
    <xf numFmtId="0" fontId="0" fillId="2" borderId="0" xfId="0" applyFill="1" applyAlignment="1">
      <alignment vertical="top"/>
    </xf>
    <xf numFmtId="167" fontId="18" fillId="2" borderId="3" xfId="0" applyNumberFormat="1" applyFont="1" applyFill="1" applyBorder="1" applyAlignment="1">
      <alignment horizontal="right"/>
    </xf>
    <xf numFmtId="167" fontId="17" fillId="2" borderId="2" xfId="0" applyNumberFormat="1" applyFont="1" applyFill="1" applyBorder="1" applyAlignment="1">
      <alignment horizontal="right" wrapText="1"/>
    </xf>
    <xf numFmtId="167" fontId="17" fillId="2" borderId="2" xfId="0" applyNumberFormat="1" applyFont="1" applyFill="1" applyBorder="1" applyAlignment="1">
      <alignment horizontal="right"/>
    </xf>
    <xf numFmtId="0" fontId="18" fillId="2" borderId="2" xfId="0" applyFont="1" applyFill="1" applyBorder="1" applyAlignment="1">
      <alignment horizontal="right" vertical="center"/>
    </xf>
    <xf numFmtId="167" fontId="18" fillId="2" borderId="2" xfId="0" applyNumberFormat="1" applyFont="1" applyFill="1" applyBorder="1" applyAlignment="1">
      <alignment horizontal="right" vertical="center" wrapText="1"/>
    </xf>
    <xf numFmtId="0" fontId="17" fillId="2" borderId="3" xfId="0" applyFont="1" applyFill="1" applyBorder="1" applyAlignment="1">
      <alignment vertical="center" wrapText="1"/>
    </xf>
    <xf numFmtId="0" fontId="18" fillId="2" borderId="3" xfId="0" applyFont="1" applyFill="1" applyBorder="1" applyAlignment="1">
      <alignment horizontal="right" vertical="center" wrapText="1"/>
    </xf>
    <xf numFmtId="167" fontId="18" fillId="2" borderId="3" xfId="0" applyNumberFormat="1" applyFont="1" applyFill="1" applyBorder="1" applyAlignment="1">
      <alignment horizontal="right" vertical="center" wrapText="1"/>
    </xf>
    <xf numFmtId="0" fontId="27" fillId="2" borderId="0" xfId="0" applyFont="1" applyFill="1"/>
    <xf numFmtId="0" fontId="17" fillId="2" borderId="3" xfId="0" applyFont="1" applyFill="1" applyBorder="1" applyAlignment="1">
      <alignment horizontal="right" vertical="top"/>
    </xf>
    <xf numFmtId="9" fontId="0" fillId="2" borderId="0" xfId="1" applyFont="1" applyFill="1"/>
    <xf numFmtId="0" fontId="0" fillId="2" borderId="3" xfId="0" applyFill="1" applyBorder="1"/>
    <xf numFmtId="1" fontId="18" fillId="2" borderId="3" xfId="0" applyNumberFormat="1" applyFont="1" applyFill="1" applyBorder="1" applyAlignment="1">
      <alignment horizontal="right"/>
    </xf>
    <xf numFmtId="166" fontId="25" fillId="2" borderId="0" xfId="0" applyNumberFormat="1" applyFont="1" applyFill="1" applyAlignment="1">
      <alignment horizontal="left"/>
    </xf>
    <xf numFmtId="166" fontId="25" fillId="2" borderId="3" xfId="0" applyNumberFormat="1" applyFont="1" applyFill="1" applyBorder="1" applyAlignment="1">
      <alignment horizontal="left"/>
    </xf>
    <xf numFmtId="1" fontId="18" fillId="2" borderId="2" xfId="0" applyNumberFormat="1" applyFont="1" applyFill="1" applyBorder="1" applyAlignment="1">
      <alignment horizontal="right"/>
    </xf>
    <xf numFmtId="1" fontId="18" fillId="3" borderId="0" xfId="0" applyNumberFormat="1" applyFont="1" applyFill="1" applyAlignment="1">
      <alignment horizontal="right"/>
    </xf>
    <xf numFmtId="0" fontId="0" fillId="3" borderId="0" xfId="0" applyFill="1"/>
    <xf numFmtId="0" fontId="16" fillId="3" borderId="0" xfId="0" applyFont="1" applyFill="1"/>
    <xf numFmtId="167" fontId="0" fillId="3" borderId="0" xfId="0" applyNumberFormat="1" applyFill="1"/>
    <xf numFmtId="0" fontId="8" fillId="3" borderId="0" xfId="0" applyFont="1" applyFill="1"/>
    <xf numFmtId="167" fontId="8" fillId="3" borderId="0" xfId="0" applyNumberFormat="1" applyFont="1" applyFill="1"/>
    <xf numFmtId="49" fontId="13" fillId="2" borderId="0" xfId="0" applyNumberFormat="1" applyFont="1" applyFill="1"/>
    <xf numFmtId="49" fontId="11" fillId="2" borderId="1" xfId="0" applyNumberFormat="1" applyFont="1" applyFill="1" applyBorder="1" applyAlignment="1">
      <alignment wrapText="1"/>
    </xf>
    <xf numFmtId="49" fontId="10" fillId="2" borderId="0" xfId="0" applyNumberFormat="1" applyFont="1" applyFill="1" applyAlignment="1">
      <alignment horizontal="left" wrapText="1"/>
    </xf>
    <xf numFmtId="164" fontId="26" fillId="2" borderId="2" xfId="0" applyNumberFormat="1" applyFont="1" applyFill="1" applyBorder="1" applyAlignment="1">
      <alignment horizontal="left" wrapText="1"/>
    </xf>
    <xf numFmtId="164" fontId="25" fillId="2" borderId="0" xfId="0" applyNumberFormat="1" applyFont="1" applyFill="1" applyAlignment="1">
      <alignment horizontal="left" wrapText="1"/>
    </xf>
    <xf numFmtId="164" fontId="25" fillId="2" borderId="3" xfId="0" applyNumberFormat="1" applyFont="1" applyFill="1" applyBorder="1" applyAlignment="1">
      <alignment horizontal="left" wrapText="1"/>
    </xf>
    <xf numFmtId="164" fontId="25" fillId="2" borderId="2" xfId="0" applyNumberFormat="1" applyFont="1" applyFill="1" applyBorder="1" applyAlignment="1">
      <alignment horizontal="left" wrapText="1"/>
    </xf>
    <xf numFmtId="3" fontId="11" fillId="2" borderId="1" xfId="0" applyNumberFormat="1" applyFont="1" applyFill="1" applyBorder="1" applyAlignment="1">
      <alignment horizontal="right" wrapText="1"/>
    </xf>
    <xf numFmtId="3" fontId="10" fillId="2" borderId="0" xfId="0" applyNumberFormat="1" applyFont="1" applyFill="1"/>
    <xf numFmtId="49" fontId="10" fillId="2" borderId="0" xfId="0" applyNumberFormat="1" applyFont="1" applyFill="1"/>
    <xf numFmtId="0" fontId="18" fillId="2" borderId="3" xfId="0" applyFont="1" applyFill="1" applyBorder="1" applyAlignment="1">
      <alignment horizontal="left" vertical="center" wrapText="1"/>
    </xf>
    <xf numFmtId="0" fontId="13" fillId="0" borderId="0" xfId="0" applyFont="1" applyAlignment="1">
      <alignment vertical="center"/>
    </xf>
    <xf numFmtId="0" fontId="9" fillId="0" borderId="0" xfId="0" applyFont="1" applyAlignment="1">
      <alignment vertical="center"/>
    </xf>
    <xf numFmtId="164" fontId="25" fillId="3" borderId="0" xfId="0" applyNumberFormat="1" applyFont="1" applyFill="1" applyAlignment="1">
      <alignment horizontal="left"/>
    </xf>
    <xf numFmtId="3" fontId="18" fillId="3" borderId="0" xfId="0" applyNumberFormat="1" applyFont="1" applyFill="1" applyAlignment="1">
      <alignment horizontal="right"/>
    </xf>
    <xf numFmtId="168" fontId="0" fillId="2" borderId="0" xfId="0" applyNumberFormat="1" applyFill="1"/>
    <xf numFmtId="0" fontId="17" fillId="3" borderId="2" xfId="0" applyFont="1" applyFill="1" applyBorder="1"/>
    <xf numFmtId="0" fontId="18" fillId="3" borderId="0" xfId="0" applyFont="1" applyFill="1" applyAlignment="1">
      <alignment wrapText="1"/>
    </xf>
    <xf numFmtId="0" fontId="18" fillId="3" borderId="0" xfId="0" applyFont="1" applyFill="1"/>
    <xf numFmtId="0" fontId="17" fillId="3" borderId="0" xfId="0" applyFont="1" applyFill="1"/>
    <xf numFmtId="0" fontId="20" fillId="2" borderId="0" xfId="0" applyFont="1" applyFill="1"/>
    <xf numFmtId="167" fontId="18" fillId="2" borderId="0" xfId="0" applyNumberFormat="1" applyFont="1" applyFill="1"/>
    <xf numFmtId="0" fontId="16" fillId="2" borderId="0" xfId="0" applyFont="1" applyFill="1" applyAlignment="1">
      <alignment horizontal="right"/>
    </xf>
    <xf numFmtId="9" fontId="18" fillId="3" borderId="0" xfId="1" applyFont="1" applyFill="1"/>
    <xf numFmtId="0" fontId="9" fillId="3" borderId="0" xfId="0" applyFont="1" applyFill="1"/>
    <xf numFmtId="0" fontId="13" fillId="3" borderId="0" xfId="0" applyFont="1" applyFill="1"/>
    <xf numFmtId="0" fontId="14" fillId="3" borderId="0" xfId="0" applyFont="1" applyFill="1"/>
    <xf numFmtId="1" fontId="0" fillId="3" borderId="0" xfId="0" applyNumberFormat="1" applyFill="1"/>
    <xf numFmtId="0" fontId="17" fillId="3" borderId="2" xfId="0" applyFont="1" applyFill="1" applyBorder="1" applyAlignment="1">
      <alignment vertical="top"/>
    </xf>
    <xf numFmtId="0" fontId="18" fillId="3" borderId="3" xfId="0" applyFont="1" applyFill="1" applyBorder="1" applyAlignment="1">
      <alignment wrapText="1"/>
    </xf>
    <xf numFmtId="0" fontId="0" fillId="2" borderId="0" xfId="0" applyFill="1" applyAlignment="1">
      <alignment horizontal="center"/>
    </xf>
    <xf numFmtId="0" fontId="10" fillId="2" borderId="0" xfId="0" applyFont="1" applyFill="1" applyAlignment="1">
      <alignment horizontal="left" wrapText="1"/>
    </xf>
    <xf numFmtId="3" fontId="0" fillId="3" borderId="0" xfId="0" applyNumberFormat="1" applyFill="1"/>
    <xf numFmtId="9" fontId="0" fillId="3" borderId="0" xfId="1" applyFont="1" applyFill="1"/>
    <xf numFmtId="0" fontId="28" fillId="3" borderId="0" xfId="0" applyFont="1" applyFill="1"/>
    <xf numFmtId="49" fontId="21" fillId="3" borderId="0" xfId="0" applyNumberFormat="1" applyFont="1" applyFill="1" applyAlignment="1">
      <alignment horizontal="left" vertical="top"/>
    </xf>
    <xf numFmtId="0" fontId="18" fillId="3" borderId="0" xfId="0" applyFont="1" applyFill="1" applyAlignment="1">
      <alignment horizontal="left"/>
    </xf>
    <xf numFmtId="0" fontId="0" fillId="3" borderId="0" xfId="0" applyFill="1" applyAlignment="1">
      <alignment horizontal="center"/>
    </xf>
    <xf numFmtId="0" fontId="0" fillId="3" borderId="0" xfId="0" applyFill="1" applyAlignment="1">
      <alignment vertical="top" wrapText="1"/>
    </xf>
    <xf numFmtId="0" fontId="17" fillId="2" borderId="0" xfId="0" applyFont="1" applyFill="1" applyAlignment="1">
      <alignment horizontal="right"/>
    </xf>
    <xf numFmtId="167" fontId="17" fillId="2" borderId="0" xfId="0" applyNumberFormat="1" applyFont="1" applyFill="1" applyAlignment="1">
      <alignment horizontal="right"/>
    </xf>
    <xf numFmtId="0" fontId="13" fillId="3" borderId="0" xfId="5" applyFont="1" applyFill="1"/>
    <xf numFmtId="0" fontId="6" fillId="3" borderId="0" xfId="5" applyFill="1"/>
    <xf numFmtId="0" fontId="6" fillId="3" borderId="2" xfId="5" applyFill="1" applyBorder="1"/>
    <xf numFmtId="0" fontId="6" fillId="3" borderId="1" xfId="5" applyFill="1" applyBorder="1"/>
    <xf numFmtId="0" fontId="17" fillId="3" borderId="3" xfId="5" applyFont="1" applyFill="1" applyBorder="1" applyAlignment="1">
      <alignment horizontal="center" vertical="top" wrapText="1"/>
    </xf>
    <xf numFmtId="0" fontId="17" fillId="3" borderId="1" xfId="5" applyFont="1" applyFill="1" applyBorder="1" applyAlignment="1">
      <alignment horizontal="center" vertical="top" wrapText="1"/>
    </xf>
    <xf numFmtId="0" fontId="17" fillId="3" borderId="2" xfId="5" applyFont="1" applyFill="1" applyBorder="1"/>
    <xf numFmtId="0" fontId="18" fillId="3" borderId="2" xfId="5" applyFont="1" applyFill="1" applyBorder="1" applyAlignment="1">
      <alignment wrapText="1"/>
    </xf>
    <xf numFmtId="3" fontId="17" fillId="3" borderId="2" xfId="5" applyNumberFormat="1" applyFont="1" applyFill="1" applyBorder="1" applyAlignment="1">
      <alignment horizontal="right" wrapText="1"/>
    </xf>
    <xf numFmtId="164" fontId="26" fillId="3" borderId="2" xfId="5" applyNumberFormat="1" applyFont="1" applyFill="1" applyBorder="1" applyAlignment="1">
      <alignment horizontal="left" wrapText="1"/>
    </xf>
    <xf numFmtId="0" fontId="18" fillId="3" borderId="0" xfId="5" applyFont="1" applyFill="1" applyAlignment="1">
      <alignment horizontal="left" indent="1"/>
    </xf>
    <xf numFmtId="0" fontId="18" fillId="3" borderId="0" xfId="5" applyFont="1" applyFill="1" applyAlignment="1">
      <alignment wrapText="1"/>
    </xf>
    <xf numFmtId="3" fontId="18" fillId="3" borderId="0" xfId="5" applyNumberFormat="1" applyFont="1" applyFill="1" applyAlignment="1">
      <alignment horizontal="right" wrapText="1"/>
    </xf>
    <xf numFmtId="164" fontId="25" fillId="3" borderId="0" xfId="5" applyNumberFormat="1" applyFont="1" applyFill="1" applyAlignment="1">
      <alignment horizontal="left" wrapText="1"/>
    </xf>
    <xf numFmtId="0" fontId="18" fillId="3" borderId="0" xfId="5" applyFont="1" applyFill="1" applyAlignment="1">
      <alignment horizontal="left" wrapText="1" indent="1"/>
    </xf>
    <xf numFmtId="0" fontId="29" fillId="5" borderId="0" xfId="5" applyFont="1" applyFill="1"/>
    <xf numFmtId="1" fontId="29" fillId="5" borderId="0" xfId="5" applyNumberFormat="1" applyFont="1" applyFill="1"/>
    <xf numFmtId="164" fontId="29" fillId="5" borderId="0" xfId="5" applyNumberFormat="1" applyFont="1" applyFill="1" applyAlignment="1">
      <alignment horizontal="left"/>
    </xf>
    <xf numFmtId="0" fontId="17" fillId="5" borderId="2" xfId="5" applyFont="1" applyFill="1" applyBorder="1" applyAlignment="1">
      <alignment wrapText="1"/>
    </xf>
    <xf numFmtId="0" fontId="29" fillId="3" borderId="3" xfId="5" applyFont="1" applyFill="1" applyBorder="1" applyAlignment="1">
      <alignment wrapText="1"/>
    </xf>
    <xf numFmtId="0" fontId="17" fillId="5" borderId="0" xfId="5" applyFont="1" applyFill="1"/>
    <xf numFmtId="3" fontId="17" fillId="5" borderId="0" xfId="5" applyNumberFormat="1" applyFont="1" applyFill="1" applyAlignment="1">
      <alignment horizontal="right"/>
    </xf>
    <xf numFmtId="164" fontId="26" fillId="5" borderId="0" xfId="5" applyNumberFormat="1" applyFont="1" applyFill="1" applyAlignment="1">
      <alignment horizontal="left"/>
    </xf>
    <xf numFmtId="0" fontId="17" fillId="5" borderId="0" xfId="5" applyFont="1" applyFill="1" applyAlignment="1">
      <alignment horizontal="left" wrapText="1" indent="1"/>
    </xf>
    <xf numFmtId="0" fontId="17" fillId="5" borderId="0" xfId="5" applyFont="1" applyFill="1" applyAlignment="1">
      <alignment horizontal="left" indent="2"/>
    </xf>
    <xf numFmtId="0" fontId="18" fillId="5" borderId="0" xfId="5" applyFont="1" applyFill="1" applyAlignment="1">
      <alignment horizontal="left" indent="2"/>
    </xf>
    <xf numFmtId="0" fontId="18" fillId="5" borderId="0" xfId="5" applyFont="1" applyFill="1" applyAlignment="1">
      <alignment horizontal="left" indent="4"/>
    </xf>
    <xf numFmtId="3" fontId="18" fillId="5" borderId="0" xfId="5" applyNumberFormat="1" applyFont="1" applyFill="1" applyAlignment="1">
      <alignment horizontal="right"/>
    </xf>
    <xf numFmtId="164" fontId="25" fillId="5" borderId="0" xfId="5" applyNumberFormat="1" applyFont="1" applyFill="1" applyAlignment="1">
      <alignment horizontal="left"/>
    </xf>
    <xf numFmtId="0" fontId="18" fillId="5" borderId="0" xfId="5" applyFont="1" applyFill="1" applyAlignment="1">
      <alignment horizontal="left" wrapText="1" indent="2"/>
    </xf>
    <xf numFmtId="0" fontId="18" fillId="5" borderId="3" xfId="5" applyFont="1" applyFill="1" applyBorder="1" applyAlignment="1">
      <alignment horizontal="left" wrapText="1" indent="2"/>
    </xf>
    <xf numFmtId="0" fontId="18" fillId="5" borderId="3" xfId="5" applyFont="1" applyFill="1" applyBorder="1" applyAlignment="1">
      <alignment horizontal="left" indent="4"/>
    </xf>
    <xf numFmtId="3" fontId="18" fillId="5" borderId="3" xfId="5" applyNumberFormat="1" applyFont="1" applyFill="1" applyBorder="1" applyAlignment="1">
      <alignment horizontal="right"/>
    </xf>
    <xf numFmtId="164" fontId="25" fillId="5" borderId="3" xfId="5" applyNumberFormat="1" applyFont="1" applyFill="1" applyBorder="1" applyAlignment="1">
      <alignment horizontal="left"/>
    </xf>
    <xf numFmtId="0" fontId="17" fillId="3" borderId="0" xfId="5" applyFont="1" applyFill="1" applyAlignment="1">
      <alignment horizontal="center" vertical="top" wrapText="1"/>
    </xf>
    <xf numFmtId="0" fontId="17" fillId="3" borderId="2" xfId="5" applyFont="1" applyFill="1" applyBorder="1" applyAlignment="1">
      <alignment horizontal="center" vertical="top" wrapText="1"/>
    </xf>
    <xf numFmtId="0" fontId="17" fillId="3" borderId="2" xfId="5" applyFont="1" applyFill="1" applyBorder="1" applyAlignment="1">
      <alignment horizontal="left" vertical="top" wrapText="1"/>
    </xf>
    <xf numFmtId="164" fontId="25" fillId="3" borderId="0" xfId="5" applyNumberFormat="1" applyFont="1" applyFill="1" applyAlignment="1">
      <alignment horizontal="right" wrapText="1"/>
    </xf>
    <xf numFmtId="0" fontId="17" fillId="3" borderId="3" xfId="5" applyFont="1" applyFill="1" applyBorder="1" applyAlignment="1">
      <alignment horizontal="left" vertical="top" wrapText="1"/>
    </xf>
    <xf numFmtId="0" fontId="18" fillId="3" borderId="3" xfId="5" applyFont="1" applyFill="1" applyBorder="1" applyAlignment="1">
      <alignment wrapText="1"/>
    </xf>
    <xf numFmtId="3" fontId="18" fillId="3" borderId="3" xfId="5" applyNumberFormat="1" applyFont="1" applyFill="1" applyBorder="1" applyAlignment="1">
      <alignment horizontal="right" wrapText="1"/>
    </xf>
    <xf numFmtId="164" fontId="25" fillId="3" borderId="3" xfId="5" applyNumberFormat="1" applyFont="1" applyFill="1" applyBorder="1" applyAlignment="1">
      <alignment horizontal="right" wrapText="1"/>
    </xf>
    <xf numFmtId="0" fontId="18" fillId="4" borderId="0" xfId="5" applyFont="1" applyFill="1"/>
    <xf numFmtId="0" fontId="31" fillId="3" borderId="2" xfId="5" applyFont="1" applyFill="1" applyBorder="1" applyAlignment="1">
      <alignment horizontal="left" vertical="top" wrapText="1"/>
    </xf>
    <xf numFmtId="0" fontId="17" fillId="3" borderId="0" xfId="5" applyFont="1" applyFill="1" applyAlignment="1">
      <alignment horizontal="left" vertical="top" wrapText="1" indent="1"/>
    </xf>
    <xf numFmtId="0" fontId="18" fillId="3" borderId="0" xfId="5" applyFont="1" applyFill="1" applyAlignment="1">
      <alignment horizontal="left" indent="2"/>
    </xf>
    <xf numFmtId="0" fontId="18" fillId="3" borderId="0" xfId="5" applyFont="1" applyFill="1" applyAlignment="1">
      <alignment horizontal="left" wrapText="1" indent="2"/>
    </xf>
    <xf numFmtId="0" fontId="18" fillId="3" borderId="3" xfId="5" applyFont="1" applyFill="1" applyBorder="1" applyAlignment="1">
      <alignment horizontal="left" wrapText="1" indent="2"/>
    </xf>
    <xf numFmtId="0" fontId="18" fillId="4" borderId="0" xfId="5" applyFont="1" applyFill="1" applyAlignment="1">
      <alignment horizontal="left" wrapText="1"/>
    </xf>
    <xf numFmtId="0" fontId="18" fillId="3" borderId="0" xfId="5" applyFont="1" applyFill="1" applyAlignment="1">
      <alignment vertical="top" wrapText="1"/>
    </xf>
    <xf numFmtId="0" fontId="18" fillId="3" borderId="3" xfId="0" applyFont="1" applyFill="1" applyBorder="1"/>
    <xf numFmtId="168" fontId="17" fillId="2" borderId="1" xfId="0" applyNumberFormat="1" applyFont="1" applyFill="1" applyBorder="1" applyAlignment="1">
      <alignment horizontal="right"/>
    </xf>
    <xf numFmtId="167" fontId="17" fillId="2" borderId="1" xfId="0" applyNumberFormat="1" applyFont="1" applyFill="1" applyBorder="1" applyAlignment="1">
      <alignment horizontal="right"/>
    </xf>
    <xf numFmtId="0" fontId="17" fillId="2" borderId="1" xfId="0" applyFont="1" applyFill="1" applyBorder="1" applyAlignment="1">
      <alignment horizontal="right" wrapText="1"/>
    </xf>
    <xf numFmtId="0" fontId="17" fillId="2" borderId="1" xfId="0" applyFont="1" applyFill="1" applyBorder="1" applyAlignment="1">
      <alignment horizontal="right"/>
    </xf>
    <xf numFmtId="9" fontId="18" fillId="2" borderId="0" xfId="1" applyFont="1" applyFill="1" applyBorder="1" applyAlignment="1">
      <alignment horizontal="right"/>
    </xf>
    <xf numFmtId="0" fontId="18" fillId="3" borderId="0" xfId="0" applyFont="1" applyFill="1" applyAlignment="1">
      <alignment horizontal="right" wrapText="1"/>
    </xf>
    <xf numFmtId="3" fontId="18" fillId="3" borderId="0" xfId="0" applyNumberFormat="1" applyFont="1" applyFill="1" applyAlignment="1">
      <alignment horizontal="right" wrapText="1"/>
    </xf>
    <xf numFmtId="164" fontId="25" fillId="3" borderId="0" xfId="0" applyNumberFormat="1" applyFont="1" applyFill="1" applyAlignment="1">
      <alignment horizontal="left" wrapText="1"/>
    </xf>
    <xf numFmtId="9" fontId="18" fillId="3" borderId="0" xfId="1" applyFont="1" applyFill="1" applyBorder="1"/>
    <xf numFmtId="0" fontId="17" fillId="3" borderId="1" xfId="0" applyFont="1" applyFill="1" applyBorder="1"/>
    <xf numFmtId="0" fontId="33" fillId="2" borderId="0" xfId="0" applyFont="1" applyFill="1"/>
    <xf numFmtId="0" fontId="18" fillId="3" borderId="0" xfId="0" applyFont="1" applyFill="1" applyAlignment="1">
      <alignment horizontal="center"/>
    </xf>
    <xf numFmtId="0" fontId="18" fillId="3" borderId="3" xfId="0" applyFont="1" applyFill="1" applyBorder="1" applyAlignment="1">
      <alignment horizontal="left"/>
    </xf>
    <xf numFmtId="0" fontId="18" fillId="3" borderId="3" xfId="0" applyFont="1" applyFill="1" applyBorder="1" applyAlignment="1">
      <alignment horizontal="center"/>
    </xf>
    <xf numFmtId="0" fontId="9" fillId="3" borderId="0" xfId="0" applyFont="1" applyFill="1" applyAlignment="1">
      <alignment horizontal="center"/>
    </xf>
    <xf numFmtId="0" fontId="17" fillId="3" borderId="0" xfId="0" applyFont="1" applyFill="1" applyAlignment="1">
      <alignment horizontal="center"/>
    </xf>
    <xf numFmtId="0" fontId="33" fillId="3" borderId="0" xfId="0" applyFont="1" applyFill="1"/>
    <xf numFmtId="49" fontId="33" fillId="3" borderId="0" xfId="0" applyNumberFormat="1" applyFont="1" applyFill="1" applyAlignment="1">
      <alignment horizontal="left"/>
    </xf>
    <xf numFmtId="49" fontId="18" fillId="3" borderId="0" xfId="0" applyNumberFormat="1" applyFont="1" applyFill="1" applyAlignment="1">
      <alignment horizontal="left"/>
    </xf>
    <xf numFmtId="0" fontId="14" fillId="3" borderId="0" xfId="0" applyFont="1" applyFill="1" applyAlignment="1">
      <alignment horizontal="center"/>
    </xf>
    <xf numFmtId="0" fontId="21" fillId="3" borderId="0" xfId="0" applyFont="1" applyFill="1" applyAlignment="1">
      <alignment horizontal="left" vertical="top" wrapText="1"/>
    </xf>
    <xf numFmtId="0" fontId="21" fillId="3" borderId="0" xfId="0" applyFont="1" applyFill="1"/>
    <xf numFmtId="3" fontId="18" fillId="3" borderId="1" xfId="0" applyNumberFormat="1" applyFont="1" applyFill="1" applyBorder="1" applyAlignment="1">
      <alignment horizontal="right"/>
    </xf>
    <xf numFmtId="0" fontId="18" fillId="3" borderId="1" xfId="0" applyFont="1" applyFill="1" applyBorder="1" applyAlignment="1">
      <alignment horizontal="center"/>
    </xf>
    <xf numFmtId="3" fontId="18" fillId="3" borderId="1" xfId="0" applyNumberFormat="1" applyFont="1" applyFill="1" applyBorder="1"/>
    <xf numFmtId="164" fontId="25" fillId="3" borderId="3" xfId="5" applyNumberFormat="1" applyFont="1" applyFill="1" applyBorder="1" applyAlignment="1">
      <alignment horizontal="left" wrapText="1"/>
    </xf>
    <xf numFmtId="0" fontId="33" fillId="3" borderId="0" xfId="0" applyFont="1" applyFill="1" applyAlignment="1">
      <alignment horizontal="left"/>
    </xf>
    <xf numFmtId="0" fontId="17" fillId="2" borderId="3" xfId="0" applyFont="1" applyFill="1" applyBorder="1" applyAlignment="1">
      <alignment vertical="top" wrapText="1"/>
    </xf>
    <xf numFmtId="0" fontId="17" fillId="2" borderId="3" xfId="0" applyFont="1" applyFill="1" applyBorder="1" applyAlignment="1">
      <alignment horizontal="right" vertical="top" wrapText="1"/>
    </xf>
    <xf numFmtId="3" fontId="17" fillId="2" borderId="3" xfId="0" applyNumberFormat="1" applyFont="1" applyFill="1" applyBorder="1" applyAlignment="1">
      <alignment horizontal="right" vertical="top" wrapText="1"/>
    </xf>
    <xf numFmtId="0" fontId="28" fillId="2" borderId="0" xfId="0" applyFont="1" applyFill="1"/>
    <xf numFmtId="3" fontId="28" fillId="2" borderId="0" xfId="0" applyNumberFormat="1" applyFont="1" applyFill="1"/>
    <xf numFmtId="164" fontId="28" fillId="2" borderId="0" xfId="0" applyNumberFormat="1" applyFont="1" applyFill="1" applyAlignment="1">
      <alignment horizontal="left"/>
    </xf>
    <xf numFmtId="1" fontId="28" fillId="2" borderId="0" xfId="0" applyNumberFormat="1" applyFont="1" applyFill="1"/>
    <xf numFmtId="0" fontId="17" fillId="0" borderId="0" xfId="0" applyFont="1" applyAlignment="1">
      <alignment horizontal="left"/>
    </xf>
    <xf numFmtId="0" fontId="18" fillId="2" borderId="0" xfId="0" quotePrefix="1" applyFont="1" applyFill="1"/>
    <xf numFmtId="0" fontId="18" fillId="2" borderId="3" xfId="0" quotePrefix="1" applyFont="1" applyFill="1" applyBorder="1"/>
    <xf numFmtId="0" fontId="13" fillId="3" borderId="0" xfId="0" applyFont="1" applyFill="1" applyAlignment="1">
      <alignment vertical="center" wrapText="1"/>
    </xf>
    <xf numFmtId="0" fontId="9" fillId="3" borderId="0" xfId="0" applyFont="1" applyFill="1" applyAlignment="1">
      <alignment vertical="center" wrapText="1"/>
    </xf>
    <xf numFmtId="0" fontId="17" fillId="3" borderId="1" xfId="0" applyFont="1" applyFill="1" applyBorder="1" applyAlignment="1">
      <alignment horizontal="center"/>
    </xf>
    <xf numFmtId="0" fontId="5" fillId="3" borderId="0" xfId="5" applyFont="1" applyFill="1"/>
    <xf numFmtId="3" fontId="18" fillId="3" borderId="0" xfId="0" applyNumberFormat="1" applyFont="1" applyFill="1"/>
    <xf numFmtId="3" fontId="17" fillId="3" borderId="1" xfId="0" applyNumberFormat="1" applyFont="1" applyFill="1" applyBorder="1"/>
    <xf numFmtId="0" fontId="16" fillId="3" borderId="1" xfId="0" applyFont="1" applyFill="1" applyBorder="1"/>
    <xf numFmtId="0" fontId="17" fillId="2" borderId="3" xfId="0" applyFont="1" applyFill="1" applyBorder="1" applyAlignment="1">
      <alignment horizontal="left" vertical="center" wrapText="1"/>
    </xf>
    <xf numFmtId="0" fontId="16" fillId="2" borderId="3" xfId="0" applyFont="1" applyFill="1" applyBorder="1"/>
    <xf numFmtId="3" fontId="17" fillId="3" borderId="1" xfId="0" applyNumberFormat="1" applyFont="1" applyFill="1" applyBorder="1" applyAlignment="1">
      <alignment horizontal="right"/>
    </xf>
    <xf numFmtId="0" fontId="17" fillId="3" borderId="2" xfId="5" applyFont="1" applyFill="1" applyBorder="1" applyAlignment="1">
      <alignment horizontal="center" wrapText="1"/>
    </xf>
    <xf numFmtId="0" fontId="17" fillId="3" borderId="0" xfId="0" applyFont="1" applyFill="1" applyAlignment="1">
      <alignment horizontal="left"/>
    </xf>
    <xf numFmtId="0" fontId="17" fillId="3" borderId="0" xfId="5" applyFont="1" applyFill="1" applyAlignment="1">
      <alignment wrapText="1"/>
    </xf>
    <xf numFmtId="0" fontId="35" fillId="3" borderId="0" xfId="5" applyFont="1" applyFill="1"/>
    <xf numFmtId="49" fontId="20" fillId="3" borderId="0" xfId="0" applyNumberFormat="1" applyFont="1" applyFill="1" applyAlignment="1">
      <alignment horizontal="left"/>
    </xf>
    <xf numFmtId="0" fontId="14" fillId="3" borderId="0" xfId="0" applyFont="1" applyFill="1" applyAlignment="1" applyProtection="1">
      <alignment vertical="top" wrapText="1"/>
      <protection locked="0"/>
    </xf>
    <xf numFmtId="3" fontId="17" fillId="2" borderId="0" xfId="0" applyNumberFormat="1" applyFont="1" applyFill="1" applyAlignment="1">
      <alignment horizontal="center" wrapText="1"/>
    </xf>
    <xf numFmtId="1" fontId="17" fillId="2" borderId="0" xfId="0" applyNumberFormat="1" applyFont="1" applyFill="1" applyAlignment="1">
      <alignment horizontal="center" wrapText="1"/>
    </xf>
    <xf numFmtId="3" fontId="17" fillId="2" borderId="3" xfId="0" applyNumberFormat="1" applyFont="1" applyFill="1" applyBorder="1" applyAlignment="1">
      <alignment horizontal="center" wrapText="1"/>
    </xf>
    <xf numFmtId="1" fontId="17" fillId="2" borderId="3" xfId="0" applyNumberFormat="1" applyFont="1" applyFill="1" applyBorder="1" applyAlignment="1">
      <alignment horizontal="center" wrapText="1"/>
    </xf>
    <xf numFmtId="3" fontId="17" fillId="5" borderId="0" xfId="5" applyNumberFormat="1" applyFont="1" applyFill="1" applyAlignment="1">
      <alignment horizontal="center"/>
    </xf>
    <xf numFmtId="164" fontId="26" fillId="5" borderId="0" xfId="5" applyNumberFormat="1" applyFont="1" applyFill="1" applyAlignment="1">
      <alignment horizontal="center"/>
    </xf>
    <xf numFmtId="3" fontId="18" fillId="5" borderId="0" xfId="5" applyNumberFormat="1" applyFont="1" applyFill="1" applyAlignment="1">
      <alignment horizontal="center"/>
    </xf>
    <xf numFmtId="164" fontId="25" fillId="5" borderId="0" xfId="5" applyNumberFormat="1" applyFont="1" applyFill="1" applyAlignment="1">
      <alignment horizontal="center"/>
    </xf>
    <xf numFmtId="3" fontId="18" fillId="5" borderId="3" xfId="5" applyNumberFormat="1" applyFont="1" applyFill="1" applyBorder="1" applyAlignment="1">
      <alignment horizontal="center"/>
    </xf>
    <xf numFmtId="164" fontId="25" fillId="5" borderId="3" xfId="5" applyNumberFormat="1" applyFont="1" applyFill="1" applyBorder="1" applyAlignment="1">
      <alignment horizontal="center"/>
    </xf>
    <xf numFmtId="3" fontId="18" fillId="3" borderId="0" xfId="5" quotePrefix="1" applyNumberFormat="1" applyFont="1" applyFill="1" applyAlignment="1">
      <alignment horizontal="center" wrapText="1"/>
    </xf>
    <xf numFmtId="164" fontId="25" fillId="3" borderId="0" xfId="5" quotePrefix="1" applyNumberFormat="1" applyFont="1" applyFill="1" applyAlignment="1">
      <alignment horizontal="center" wrapText="1"/>
    </xf>
    <xf numFmtId="3" fontId="18" fillId="3" borderId="3" xfId="5" quotePrefix="1" applyNumberFormat="1" applyFont="1" applyFill="1" applyBorder="1" applyAlignment="1">
      <alignment horizontal="center" wrapText="1"/>
    </xf>
    <xf numFmtId="164" fontId="25" fillId="3" borderId="3" xfId="5" quotePrefix="1" applyNumberFormat="1" applyFont="1" applyFill="1" applyBorder="1" applyAlignment="1">
      <alignment horizontal="center" wrapText="1"/>
    </xf>
    <xf numFmtId="3" fontId="18" fillId="3" borderId="0" xfId="5" applyNumberFormat="1" applyFont="1" applyFill="1" applyAlignment="1">
      <alignment horizontal="center" wrapText="1"/>
    </xf>
    <xf numFmtId="164" fontId="25" fillId="3" borderId="0" xfId="5" applyNumberFormat="1" applyFont="1" applyFill="1" applyAlignment="1">
      <alignment horizontal="center" wrapText="1"/>
    </xf>
    <xf numFmtId="3" fontId="18" fillId="3" borderId="3" xfId="5" applyNumberFormat="1" applyFont="1" applyFill="1" applyBorder="1" applyAlignment="1">
      <alignment horizontal="center" wrapText="1"/>
    </xf>
    <xf numFmtId="164" fontId="25" fillId="3" borderId="3" xfId="5" applyNumberFormat="1" applyFont="1" applyFill="1" applyBorder="1" applyAlignment="1">
      <alignment horizontal="center" wrapText="1"/>
    </xf>
    <xf numFmtId="3" fontId="17" fillId="2" borderId="2" xfId="0" quotePrefix="1" applyNumberFormat="1" applyFont="1" applyFill="1" applyBorder="1" applyAlignment="1">
      <alignment horizontal="center" wrapText="1"/>
    </xf>
    <xf numFmtId="164" fontId="26" fillId="2" borderId="2" xfId="0" quotePrefix="1" applyNumberFormat="1" applyFont="1" applyFill="1" applyBorder="1" applyAlignment="1">
      <alignment horizontal="center" wrapText="1"/>
    </xf>
    <xf numFmtId="3" fontId="18" fillId="2" borderId="0" xfId="0" applyNumberFormat="1" applyFont="1" applyFill="1" applyAlignment="1">
      <alignment horizontal="center" wrapText="1"/>
    </xf>
    <xf numFmtId="164" fontId="25" fillId="2" borderId="0" xfId="0" applyNumberFormat="1" applyFont="1" applyFill="1" applyAlignment="1">
      <alignment horizontal="center" wrapText="1"/>
    </xf>
    <xf numFmtId="3" fontId="18" fillId="3" borderId="0" xfId="0" applyNumberFormat="1" applyFont="1" applyFill="1" applyAlignment="1">
      <alignment horizontal="center" wrapText="1"/>
    </xf>
    <xf numFmtId="164" fontId="25" fillId="3" borderId="0" xfId="0" applyNumberFormat="1" applyFont="1" applyFill="1" applyAlignment="1">
      <alignment horizontal="center" wrapText="1"/>
    </xf>
    <xf numFmtId="3" fontId="18" fillId="2" borderId="3" xfId="0" applyNumberFormat="1" applyFont="1" applyFill="1" applyBorder="1" applyAlignment="1">
      <alignment horizontal="center" wrapText="1"/>
    </xf>
    <xf numFmtId="164" fontId="25" fillId="2" borderId="3" xfId="0" applyNumberFormat="1" applyFont="1" applyFill="1" applyBorder="1" applyAlignment="1">
      <alignment horizontal="center" wrapText="1"/>
    </xf>
    <xf numFmtId="3" fontId="18" fillId="2" borderId="2" xfId="0" quotePrefix="1" applyNumberFormat="1" applyFont="1" applyFill="1" applyBorder="1" applyAlignment="1">
      <alignment horizontal="center" wrapText="1"/>
    </xf>
    <xf numFmtId="164" fontId="25" fillId="2" borderId="2" xfId="0" quotePrefix="1" applyNumberFormat="1" applyFont="1" applyFill="1" applyBorder="1" applyAlignment="1">
      <alignment horizontal="center" wrapText="1"/>
    </xf>
    <xf numFmtId="3" fontId="18" fillId="2" borderId="3" xfId="0" quotePrefix="1" applyNumberFormat="1" applyFont="1" applyFill="1" applyBorder="1" applyAlignment="1">
      <alignment horizontal="center" wrapText="1"/>
    </xf>
    <xf numFmtId="164" fontId="25" fillId="2" borderId="3" xfId="0" quotePrefix="1" applyNumberFormat="1" applyFont="1" applyFill="1" applyBorder="1" applyAlignment="1">
      <alignment horizontal="center" wrapText="1"/>
    </xf>
    <xf numFmtId="49" fontId="17" fillId="2" borderId="2" xfId="0" applyNumberFormat="1" applyFont="1" applyFill="1" applyBorder="1" applyAlignment="1">
      <alignment horizontal="right"/>
    </xf>
    <xf numFmtId="49" fontId="17" fillId="2" borderId="2" xfId="0" applyNumberFormat="1" applyFont="1" applyFill="1" applyBorder="1" applyAlignment="1">
      <alignment horizontal="right" wrapText="1"/>
    </xf>
    <xf numFmtId="0" fontId="17" fillId="5" borderId="0" xfId="5" applyFont="1" applyFill="1" applyAlignment="1">
      <alignment horizontal="left" vertical="top" wrapText="1" indent="1"/>
    </xf>
    <xf numFmtId="0" fontId="17" fillId="5" borderId="0" xfId="5" applyFont="1" applyFill="1" applyAlignment="1">
      <alignment horizontal="left" vertical="top" wrapText="1"/>
    </xf>
    <xf numFmtId="0" fontId="17" fillId="5" borderId="0" xfId="5" applyFont="1" applyFill="1" applyAlignment="1">
      <alignment horizontal="left" vertical="top"/>
    </xf>
    <xf numFmtId="0" fontId="6" fillId="3" borderId="0" xfId="5" applyFill="1" applyAlignment="1">
      <alignment vertical="top"/>
    </xf>
    <xf numFmtId="0" fontId="36" fillId="3" borderId="0" xfId="5" applyFont="1" applyFill="1"/>
    <xf numFmtId="165" fontId="25" fillId="3" borderId="0" xfId="5" applyNumberFormat="1" applyFont="1" applyFill="1" applyAlignment="1">
      <alignment horizontal="left" wrapText="1"/>
    </xf>
    <xf numFmtId="169" fontId="18" fillId="3" borderId="0" xfId="5" applyNumberFormat="1" applyFont="1" applyFill="1" applyAlignment="1">
      <alignment horizontal="right" wrapText="1"/>
    </xf>
    <xf numFmtId="0" fontId="18" fillId="3" borderId="2" xfId="5" applyFont="1" applyFill="1" applyBorder="1" applyAlignment="1">
      <alignment horizontal="center" wrapText="1"/>
    </xf>
    <xf numFmtId="0" fontId="18" fillId="2" borderId="0" xfId="0" applyFont="1" applyFill="1" applyAlignment="1">
      <alignment horizontal="left" wrapText="1"/>
    </xf>
    <xf numFmtId="3" fontId="17" fillId="3" borderId="2" xfId="5" applyNumberFormat="1" applyFont="1" applyFill="1" applyBorder="1" applyAlignment="1">
      <alignment horizontal="right" vertical="top" wrapText="1"/>
    </xf>
    <xf numFmtId="164" fontId="26" fillId="3" borderId="2" xfId="5" applyNumberFormat="1" applyFont="1" applyFill="1" applyBorder="1" applyAlignment="1">
      <alignment horizontal="left" vertical="top" wrapText="1"/>
    </xf>
    <xf numFmtId="169" fontId="17" fillId="3" borderId="0" xfId="5" applyNumberFormat="1" applyFont="1" applyFill="1" applyAlignment="1">
      <alignment horizontal="right" vertical="top" wrapText="1"/>
    </xf>
    <xf numFmtId="165" fontId="26" fillId="3" borderId="0" xfId="5" applyNumberFormat="1" applyFont="1" applyFill="1" applyAlignment="1">
      <alignment horizontal="left" vertical="top" wrapText="1"/>
    </xf>
    <xf numFmtId="3" fontId="17" fillId="3" borderId="0" xfId="5" applyNumberFormat="1" applyFont="1" applyFill="1" applyAlignment="1">
      <alignment horizontal="right" vertical="top" wrapText="1"/>
    </xf>
    <xf numFmtId="164" fontId="26" fillId="3" borderId="0" xfId="5" applyNumberFormat="1" applyFont="1" applyFill="1" applyAlignment="1">
      <alignment horizontal="left" vertical="top" wrapText="1"/>
    </xf>
    <xf numFmtId="1" fontId="18" fillId="3" borderId="0" xfId="0" applyNumberFormat="1" applyFont="1" applyFill="1" applyAlignment="1">
      <alignment horizontal="right" vertical="top"/>
    </xf>
    <xf numFmtId="167" fontId="18" fillId="2" borderId="3" xfId="0" applyNumberFormat="1" applyFont="1" applyFill="1" applyBorder="1"/>
    <xf numFmtId="3" fontId="17" fillId="3" borderId="0" xfId="11" applyNumberFormat="1" applyFont="1" applyFill="1" applyAlignment="1">
      <alignment horizontal="right" wrapText="1"/>
    </xf>
    <xf numFmtId="167" fontId="18" fillId="3" borderId="1" xfId="0" applyNumberFormat="1" applyFont="1" applyFill="1" applyBorder="1"/>
    <xf numFmtId="49" fontId="17" fillId="3" borderId="1" xfId="0" applyNumberFormat="1" applyFont="1" applyFill="1" applyBorder="1" applyAlignment="1">
      <alignment horizontal="center"/>
    </xf>
    <xf numFmtId="0" fontId="18" fillId="2" borderId="0" xfId="0" applyFont="1" applyFill="1" applyAlignment="1">
      <alignment horizontal="left"/>
    </xf>
    <xf numFmtId="49" fontId="17" fillId="3" borderId="1" xfId="0" applyNumberFormat="1" applyFont="1" applyFill="1" applyBorder="1"/>
    <xf numFmtId="169" fontId="17" fillId="3" borderId="0" xfId="5" applyNumberFormat="1" applyFont="1" applyFill="1" applyAlignment="1">
      <alignment horizontal="center" vertical="top" wrapText="1"/>
    </xf>
    <xf numFmtId="165" fontId="26" fillId="3" borderId="0" xfId="5" applyNumberFormat="1" applyFont="1" applyFill="1" applyAlignment="1">
      <alignment horizontal="center" vertical="top" wrapText="1"/>
    </xf>
    <xf numFmtId="169" fontId="18" fillId="3" borderId="0" xfId="5" applyNumberFormat="1" applyFont="1" applyFill="1" applyAlignment="1">
      <alignment horizontal="center" wrapText="1"/>
    </xf>
    <xf numFmtId="165" fontId="25" fillId="3" borderId="0" xfId="5" applyNumberFormat="1" applyFont="1" applyFill="1" applyAlignment="1">
      <alignment horizontal="center" wrapText="1"/>
    </xf>
    <xf numFmtId="0" fontId="16" fillId="3" borderId="1" xfId="0" applyFont="1" applyFill="1" applyBorder="1" applyAlignment="1">
      <alignment horizontal="center"/>
    </xf>
    <xf numFmtId="3" fontId="17" fillId="3" borderId="0" xfId="5" applyNumberFormat="1" applyFont="1" applyFill="1" applyAlignment="1">
      <alignment horizontal="center" vertical="top" wrapText="1"/>
    </xf>
    <xf numFmtId="0" fontId="6" fillId="3" borderId="0" xfId="5" applyFill="1" applyAlignment="1">
      <alignment horizontal="center"/>
    </xf>
    <xf numFmtId="3" fontId="17" fillId="3" borderId="2" xfId="5" applyNumberFormat="1" applyFont="1" applyFill="1" applyBorder="1" applyAlignment="1">
      <alignment horizontal="center" wrapText="1"/>
    </xf>
    <xf numFmtId="0" fontId="18" fillId="3" borderId="0" xfId="5" applyFont="1" applyFill="1" applyAlignment="1">
      <alignment horizontal="center" vertical="top" wrapText="1"/>
    </xf>
    <xf numFmtId="3" fontId="17" fillId="3" borderId="2" xfId="5" applyNumberFormat="1" applyFont="1" applyFill="1" applyBorder="1" applyAlignment="1">
      <alignment horizontal="center" vertical="top" wrapText="1"/>
    </xf>
    <xf numFmtId="49" fontId="17" fillId="3" borderId="1" xfId="5" applyNumberFormat="1" applyFont="1" applyFill="1" applyBorder="1" applyAlignment="1">
      <alignment wrapText="1"/>
    </xf>
    <xf numFmtId="164" fontId="26" fillId="3" borderId="2" xfId="5" applyNumberFormat="1" applyFont="1" applyFill="1" applyBorder="1" applyAlignment="1">
      <alignment horizontal="center" vertical="top" wrapText="1"/>
    </xf>
    <xf numFmtId="0" fontId="36" fillId="3" borderId="0" xfId="5" applyFont="1" applyFill="1" applyAlignment="1">
      <alignment horizontal="center"/>
    </xf>
    <xf numFmtId="0" fontId="18" fillId="4" borderId="0" xfId="5" applyFont="1" applyFill="1" applyAlignment="1">
      <alignment horizontal="center"/>
    </xf>
    <xf numFmtId="1" fontId="29" fillId="5" borderId="0" xfId="5" applyNumberFormat="1" applyFont="1" applyFill="1" applyAlignment="1">
      <alignment horizontal="center"/>
    </xf>
    <xf numFmtId="0" fontId="18" fillId="5" borderId="0" xfId="5" applyFont="1" applyFill="1" applyAlignment="1">
      <alignment horizontal="center" wrapText="1"/>
    </xf>
    <xf numFmtId="166" fontId="0" fillId="3" borderId="0" xfId="0" applyNumberFormat="1" applyFill="1" applyAlignment="1">
      <alignment horizontal="left"/>
    </xf>
    <xf numFmtId="167" fontId="18" fillId="3" borderId="0" xfId="0" applyNumberFormat="1" applyFont="1" applyFill="1"/>
    <xf numFmtId="0" fontId="16" fillId="3" borderId="0" xfId="0" applyFont="1" applyFill="1" applyAlignment="1">
      <alignment horizontal="center"/>
    </xf>
    <xf numFmtId="49" fontId="18" fillId="2" borderId="0" xfId="0" applyNumberFormat="1" applyFont="1" applyFill="1" applyAlignment="1">
      <alignment horizontal="left"/>
    </xf>
    <xf numFmtId="0" fontId="17" fillId="3" borderId="3" xfId="0" applyFont="1" applyFill="1" applyBorder="1" applyAlignment="1">
      <alignment vertical="top"/>
    </xf>
    <xf numFmtId="1" fontId="9" fillId="2" borderId="0" xfId="0" applyNumberFormat="1" applyFont="1" applyFill="1"/>
    <xf numFmtId="164" fontId="9" fillId="2" borderId="0" xfId="0" applyNumberFormat="1" applyFont="1" applyFill="1" applyAlignment="1">
      <alignment horizontal="left"/>
    </xf>
    <xf numFmtId="3" fontId="9" fillId="2" borderId="0" xfId="0" applyNumberFormat="1" applyFont="1" applyFill="1"/>
    <xf numFmtId="0" fontId="8" fillId="0" borderId="0" xfId="7"/>
    <xf numFmtId="0" fontId="42" fillId="0" borderId="0" xfId="7" applyFont="1"/>
    <xf numFmtId="0" fontId="43" fillId="0" borderId="0" xfId="7" applyFont="1"/>
    <xf numFmtId="0" fontId="16" fillId="0" borderId="0" xfId="7" applyFont="1"/>
    <xf numFmtId="0" fontId="44" fillId="0" borderId="0" xfId="7" applyFont="1"/>
    <xf numFmtId="0" fontId="45" fillId="0" borderId="0" xfId="13" applyAlignment="1" applyProtection="1">
      <alignment horizontal="left"/>
    </xf>
    <xf numFmtId="0" fontId="37" fillId="0" borderId="0" xfId="7" applyFont="1"/>
    <xf numFmtId="0" fontId="46" fillId="3" borderId="0" xfId="7" applyFont="1" applyFill="1"/>
    <xf numFmtId="0" fontId="45" fillId="3" borderId="0" xfId="13" applyFill="1" applyAlignment="1" applyProtection="1"/>
    <xf numFmtId="0" fontId="8" fillId="3" borderId="0" xfId="7" applyFill="1"/>
    <xf numFmtId="0" fontId="8" fillId="3" borderId="0" xfId="5" applyFont="1" applyFill="1"/>
    <xf numFmtId="167" fontId="9" fillId="2" borderId="0" xfId="0" applyNumberFormat="1" applyFont="1" applyFill="1"/>
    <xf numFmtId="166" fontId="9" fillId="2" borderId="0" xfId="0" applyNumberFormat="1" applyFont="1" applyFill="1" applyAlignment="1">
      <alignment horizontal="left"/>
    </xf>
    <xf numFmtId="0" fontId="8" fillId="3" borderId="0" xfId="11" applyFont="1" applyFill="1"/>
    <xf numFmtId="0" fontId="17" fillId="3" borderId="1" xfId="0" applyFont="1" applyFill="1" applyBorder="1" applyAlignment="1">
      <alignment horizontal="center" vertical="top" wrapText="1"/>
    </xf>
    <xf numFmtId="0" fontId="17" fillId="3" borderId="2" xfId="5" applyFont="1" applyFill="1" applyBorder="1" applyAlignment="1">
      <alignment horizontal="left" wrapText="1"/>
    </xf>
    <xf numFmtId="0" fontId="17" fillId="3" borderId="3" xfId="5" applyFont="1" applyFill="1" applyBorder="1" applyAlignment="1">
      <alignment horizontal="left" wrapText="1"/>
    </xf>
    <xf numFmtId="0" fontId="17" fillId="2" borderId="1" xfId="0" applyFont="1" applyFill="1" applyBorder="1" applyAlignment="1">
      <alignment horizontal="right" vertical="top" wrapText="1"/>
    </xf>
    <xf numFmtId="0" fontId="51" fillId="2" borderId="0" xfId="0" applyFont="1" applyFill="1"/>
    <xf numFmtId="0" fontId="33" fillId="3" borderId="0" xfId="5" applyFont="1" applyFill="1" applyAlignment="1">
      <alignment horizontal="center"/>
    </xf>
    <xf numFmtId="0" fontId="33" fillId="3" borderId="0" xfId="5" applyFont="1" applyFill="1"/>
    <xf numFmtId="0" fontId="52" fillId="5" borderId="0" xfId="5" applyFont="1" applyFill="1"/>
    <xf numFmtId="3" fontId="18" fillId="2" borderId="4" xfId="0" applyNumberFormat="1" applyFont="1" applyFill="1" applyBorder="1" applyAlignment="1">
      <alignment horizontal="right" wrapText="1"/>
    </xf>
    <xf numFmtId="164" fontId="25" fillId="2" borderId="5" xfId="0" applyNumberFormat="1" applyFont="1" applyFill="1" applyBorder="1" applyAlignment="1">
      <alignment horizontal="left" wrapText="1"/>
    </xf>
    <xf numFmtId="3" fontId="49" fillId="3" borderId="0" xfId="11" applyNumberFormat="1" applyFont="1" applyFill="1"/>
    <xf numFmtId="0" fontId="16" fillId="3" borderId="0" xfId="11" applyFont="1" applyFill="1" applyAlignment="1">
      <alignment horizontal="left" wrapText="1"/>
    </xf>
    <xf numFmtId="0" fontId="8" fillId="3" borderId="0" xfId="11" applyFont="1" applyFill="1" applyAlignment="1">
      <alignment horizontal="left" wrapText="1"/>
    </xf>
    <xf numFmtId="0" fontId="16" fillId="3" borderId="0" xfId="5" applyFont="1" applyFill="1" applyAlignment="1">
      <alignment horizontal="left" wrapText="1"/>
    </xf>
    <xf numFmtId="0" fontId="17" fillId="2" borderId="0" xfId="0" applyFont="1" applyFill="1" applyAlignment="1">
      <alignment horizontal="center" vertical="top"/>
    </xf>
    <xf numFmtId="0" fontId="17" fillId="3" borderId="0" xfId="0" applyFont="1" applyFill="1" applyAlignment="1">
      <alignment horizontal="left" wrapText="1"/>
    </xf>
    <xf numFmtId="0" fontId="17" fillId="2" borderId="0" xfId="0" applyFont="1" applyFill="1" applyAlignment="1">
      <alignment horizontal="left" vertical="top" wrapText="1"/>
    </xf>
    <xf numFmtId="166" fontId="26" fillId="2" borderId="0" xfId="0" applyNumberFormat="1" applyFont="1" applyFill="1" applyAlignment="1">
      <alignment horizontal="left"/>
    </xf>
    <xf numFmtId="0" fontId="8" fillId="2" borderId="0" xfId="0" applyFont="1" applyFill="1" applyAlignment="1">
      <alignment wrapText="1"/>
    </xf>
    <xf numFmtId="3" fontId="14" fillId="3" borderId="0" xfId="0" applyNumberFormat="1" applyFont="1" applyFill="1"/>
    <xf numFmtId="0" fontId="50" fillId="3" borderId="0" xfId="0" applyFont="1" applyFill="1" applyAlignment="1">
      <alignment horizontal="left" wrapText="1"/>
    </xf>
    <xf numFmtId="3" fontId="17" fillId="3" borderId="2" xfId="11" applyNumberFormat="1" applyFont="1" applyFill="1" applyBorder="1" applyAlignment="1">
      <alignment horizontal="right" vertical="top" wrapText="1"/>
    </xf>
    <xf numFmtId="164" fontId="26" fillId="3" borderId="2" xfId="11" applyNumberFormat="1" applyFont="1" applyFill="1" applyBorder="1" applyAlignment="1">
      <alignment horizontal="left" vertical="top" wrapText="1"/>
    </xf>
    <xf numFmtId="3" fontId="18" fillId="3" borderId="3" xfId="5" applyNumberFormat="1" applyFont="1" applyFill="1" applyBorder="1" applyAlignment="1">
      <alignment horizontal="left" wrapText="1"/>
    </xf>
    <xf numFmtId="0" fontId="18" fillId="3" borderId="3" xfId="5" applyFont="1" applyFill="1" applyBorder="1" applyAlignment="1">
      <alignment horizontal="left" wrapText="1"/>
    </xf>
    <xf numFmtId="0" fontId="18" fillId="2" borderId="2" xfId="0" applyFont="1" applyFill="1" applyBorder="1" applyAlignment="1">
      <alignment horizontal="left" vertical="top" wrapText="1"/>
    </xf>
    <xf numFmtId="0" fontId="0" fillId="2" borderId="0" xfId="0" applyFill="1" applyAlignment="1">
      <alignment horizontal="left"/>
    </xf>
    <xf numFmtId="1" fontId="9" fillId="3" borderId="0" xfId="0" applyNumberFormat="1" applyFont="1" applyFill="1"/>
    <xf numFmtId="164" fontId="9" fillId="3" borderId="0" xfId="0" applyNumberFormat="1" applyFont="1" applyFill="1" applyAlignment="1">
      <alignment horizontal="left"/>
    </xf>
    <xf numFmtId="164" fontId="54" fillId="3" borderId="0" xfId="0" applyNumberFormat="1" applyFont="1" applyFill="1" applyAlignment="1">
      <alignment horizontal="left"/>
    </xf>
    <xf numFmtId="164" fontId="54" fillId="2" borderId="0" xfId="0" applyNumberFormat="1" applyFont="1" applyFill="1" applyAlignment="1">
      <alignment horizontal="left"/>
    </xf>
    <xf numFmtId="3" fontId="14" fillId="3" borderId="0" xfId="0" applyNumberFormat="1" applyFont="1" applyFill="1" applyAlignment="1">
      <alignment horizontal="right"/>
    </xf>
    <xf numFmtId="0" fontId="9" fillId="2" borderId="0" xfId="0" applyFont="1" applyFill="1" applyAlignment="1">
      <alignment vertical="center"/>
    </xf>
    <xf numFmtId="0" fontId="9" fillId="3" borderId="0" xfId="0" applyFont="1" applyFill="1" applyAlignment="1">
      <alignment vertical="top"/>
    </xf>
    <xf numFmtId="3" fontId="17" fillId="3" borderId="2" xfId="11" applyNumberFormat="1" applyFont="1" applyFill="1" applyBorder="1" applyAlignment="1">
      <alignment horizontal="right" wrapText="1"/>
    </xf>
    <xf numFmtId="164" fontId="26" fillId="3" borderId="2" xfId="11" applyNumberFormat="1" applyFont="1" applyFill="1" applyBorder="1" applyAlignment="1">
      <alignment horizontal="left" wrapText="1"/>
    </xf>
    <xf numFmtId="3" fontId="18" fillId="3" borderId="0" xfId="11" applyNumberFormat="1" applyFont="1" applyFill="1" applyAlignment="1">
      <alignment horizontal="right" wrapText="1"/>
    </xf>
    <xf numFmtId="164" fontId="25" fillId="3" borderId="0" xfId="11" applyNumberFormat="1" applyFont="1" applyFill="1" applyAlignment="1">
      <alignment horizontal="left" wrapText="1"/>
    </xf>
    <xf numFmtId="3" fontId="18" fillId="3" borderId="3" xfId="11" applyNumberFormat="1" applyFont="1" applyFill="1" applyBorder="1" applyAlignment="1">
      <alignment horizontal="right" wrapText="1"/>
    </xf>
    <xf numFmtId="164" fontId="25" fillId="3" borderId="3" xfId="11" applyNumberFormat="1" applyFont="1" applyFill="1" applyBorder="1" applyAlignment="1">
      <alignment horizontal="left" wrapText="1"/>
    </xf>
    <xf numFmtId="0" fontId="10" fillId="2" borderId="0" xfId="0" applyFont="1" applyFill="1" applyAlignment="1">
      <alignment horizontal="left"/>
    </xf>
    <xf numFmtId="3" fontId="10" fillId="2" borderId="0" xfId="0" applyNumberFormat="1" applyFont="1" applyFill="1" applyAlignment="1">
      <alignment horizontal="right"/>
    </xf>
    <xf numFmtId="3" fontId="17" fillId="5" borderId="0" xfId="11" applyNumberFormat="1" applyFont="1" applyFill="1" applyAlignment="1">
      <alignment horizontal="right"/>
    </xf>
    <xf numFmtId="164" fontId="26" fillId="5" borderId="0" xfId="11" applyNumberFormat="1" applyFont="1" applyFill="1" applyAlignment="1">
      <alignment horizontal="left"/>
    </xf>
    <xf numFmtId="3" fontId="18" fillId="5" borderId="0" xfId="11" applyNumberFormat="1" applyFont="1" applyFill="1" applyAlignment="1">
      <alignment horizontal="right"/>
    </xf>
    <xf numFmtId="164" fontId="25" fillId="5" borderId="0" xfId="11" applyNumberFormat="1" applyFont="1" applyFill="1" applyAlignment="1">
      <alignment horizontal="left"/>
    </xf>
    <xf numFmtId="3" fontId="18" fillId="5" borderId="3" xfId="11" applyNumberFormat="1" applyFont="1" applyFill="1" applyBorder="1" applyAlignment="1">
      <alignment horizontal="right"/>
    </xf>
    <xf numFmtId="164" fontId="25" fillId="5" borderId="3" xfId="11" applyNumberFormat="1" applyFont="1" applyFill="1" applyBorder="1" applyAlignment="1">
      <alignment horizontal="left"/>
    </xf>
    <xf numFmtId="164" fontId="25" fillId="3" borderId="0" xfId="11" applyNumberFormat="1" applyFont="1" applyFill="1" applyAlignment="1">
      <alignment horizontal="right" wrapText="1"/>
    </xf>
    <xf numFmtId="164" fontId="25" fillId="3" borderId="3" xfId="11" applyNumberFormat="1" applyFont="1" applyFill="1" applyBorder="1" applyAlignment="1">
      <alignment horizontal="right" wrapText="1"/>
    </xf>
    <xf numFmtId="169" fontId="17" fillId="3" borderId="0" xfId="11" applyNumberFormat="1" applyFont="1" applyFill="1" applyAlignment="1">
      <alignment horizontal="right" vertical="top" wrapText="1"/>
    </xf>
    <xf numFmtId="165" fontId="26" fillId="3" borderId="0" xfId="11" applyNumberFormat="1" applyFont="1" applyFill="1" applyAlignment="1">
      <alignment horizontal="left" vertical="top" wrapText="1"/>
    </xf>
    <xf numFmtId="169" fontId="18" fillId="3" borderId="0" xfId="11" applyNumberFormat="1" applyFont="1" applyFill="1" applyAlignment="1">
      <alignment horizontal="right" wrapText="1"/>
    </xf>
    <xf numFmtId="165" fontId="25" fillId="3" borderId="0" xfId="11" applyNumberFormat="1" applyFont="1" applyFill="1" applyAlignment="1">
      <alignment horizontal="left" wrapText="1"/>
    </xf>
    <xf numFmtId="3" fontId="17" fillId="3" borderId="0" xfId="11" applyNumberFormat="1" applyFont="1" applyFill="1" applyAlignment="1">
      <alignment horizontal="right" vertical="top" wrapText="1"/>
    </xf>
    <xf numFmtId="164" fontId="26" fillId="3" borderId="0" xfId="11" applyNumberFormat="1" applyFont="1" applyFill="1" applyAlignment="1">
      <alignment horizontal="left" vertical="top" wrapText="1"/>
    </xf>
    <xf numFmtId="0" fontId="16" fillId="3" borderId="0" xfId="5" applyFont="1" applyFill="1" applyAlignment="1">
      <alignment wrapText="1"/>
    </xf>
    <xf numFmtId="0" fontId="8" fillId="3" borderId="0" xfId="11" applyFont="1" applyFill="1" applyAlignment="1">
      <alignment wrapText="1"/>
    </xf>
    <xf numFmtId="0" fontId="46" fillId="3" borderId="0" xfId="7" applyFont="1" applyFill="1" applyAlignment="1">
      <alignment horizontal="left" vertical="top" wrapText="1"/>
    </xf>
    <xf numFmtId="0" fontId="46" fillId="3" borderId="0" xfId="7" applyFont="1" applyFill="1" applyAlignment="1">
      <alignment vertical="top" wrapText="1"/>
    </xf>
    <xf numFmtId="1" fontId="18" fillId="3" borderId="3" xfId="0" applyNumberFormat="1" applyFont="1" applyFill="1" applyBorder="1" applyAlignment="1">
      <alignment horizontal="right"/>
    </xf>
    <xf numFmtId="164" fontId="25" fillId="3" borderId="3" xfId="0" applyNumberFormat="1" applyFont="1" applyFill="1" applyBorder="1" applyAlignment="1">
      <alignment horizontal="left"/>
    </xf>
    <xf numFmtId="164" fontId="25" fillId="3" borderId="0" xfId="0" applyNumberFormat="1" applyFont="1" applyFill="1" applyAlignment="1">
      <alignment horizontal="left" vertical="top"/>
    </xf>
    <xf numFmtId="167" fontId="18" fillId="3" borderId="0" xfId="0" applyNumberFormat="1" applyFont="1" applyFill="1" applyAlignment="1">
      <alignment horizontal="right"/>
    </xf>
    <xf numFmtId="166" fontId="25" fillId="3" borderId="0" xfId="0" applyNumberFormat="1" applyFont="1" applyFill="1" applyAlignment="1">
      <alignment horizontal="left"/>
    </xf>
    <xf numFmtId="1" fontId="18" fillId="2" borderId="0" xfId="0" applyNumberFormat="1" applyFont="1" applyFill="1" applyAlignment="1">
      <alignment horizontal="right"/>
    </xf>
    <xf numFmtId="165" fontId="25" fillId="2" borderId="3" xfId="0" applyNumberFormat="1" applyFont="1" applyFill="1" applyBorder="1" applyAlignment="1">
      <alignment horizontal="left"/>
    </xf>
    <xf numFmtId="164" fontId="25" fillId="2" borderId="0" xfId="0" applyNumberFormat="1" applyFont="1" applyFill="1" applyAlignment="1">
      <alignment horizontal="left"/>
    </xf>
    <xf numFmtId="164" fontId="25" fillId="2" borderId="3" xfId="0" applyNumberFormat="1" applyFont="1" applyFill="1" applyBorder="1" applyAlignment="1">
      <alignment horizontal="left"/>
    </xf>
    <xf numFmtId="164" fontId="26" fillId="2" borderId="2" xfId="0" applyNumberFormat="1" applyFont="1" applyFill="1" applyBorder="1" applyAlignment="1">
      <alignment horizontal="left"/>
    </xf>
    <xf numFmtId="3" fontId="17" fillId="2" borderId="2" xfId="0" applyNumberFormat="1" applyFont="1" applyFill="1" applyBorder="1" applyAlignment="1">
      <alignment horizontal="right"/>
    </xf>
    <xf numFmtId="3" fontId="18" fillId="2" borderId="0" xfId="0" applyNumberFormat="1" applyFont="1" applyFill="1" applyAlignment="1">
      <alignment horizontal="right"/>
    </xf>
    <xf numFmtId="3" fontId="18" fillId="2" borderId="3" xfId="0" applyNumberFormat="1" applyFont="1" applyFill="1" applyBorder="1" applyAlignment="1">
      <alignment horizontal="right"/>
    </xf>
    <xf numFmtId="0" fontId="17" fillId="2" borderId="2" xfId="0" applyFont="1" applyFill="1" applyBorder="1" applyAlignment="1">
      <alignment vertical="center" wrapText="1"/>
    </xf>
    <xf numFmtId="3" fontId="18" fillId="2" borderId="1" xfId="0" applyNumberFormat="1" applyFont="1" applyFill="1" applyBorder="1" applyAlignment="1">
      <alignment horizontal="right" wrapText="1"/>
    </xf>
    <xf numFmtId="164" fontId="25" fillId="2" borderId="1" xfId="0" applyNumberFormat="1" applyFont="1" applyFill="1" applyBorder="1" applyAlignment="1">
      <alignment horizontal="left" wrapText="1"/>
    </xf>
    <xf numFmtId="0" fontId="16" fillId="3" borderId="0" xfId="0" applyFont="1" applyFill="1" applyAlignment="1">
      <alignment wrapText="1"/>
    </xf>
    <xf numFmtId="0" fontId="8" fillId="3" borderId="0" xfId="0" applyFont="1" applyFill="1" applyAlignment="1">
      <alignment horizontal="left" wrapText="1"/>
    </xf>
    <xf numFmtId="0" fontId="0" fillId="3" borderId="0" xfId="0" applyFill="1" applyAlignment="1">
      <alignment horizontal="left"/>
    </xf>
    <xf numFmtId="0" fontId="16" fillId="3" borderId="0" xfId="0" applyFont="1" applyFill="1" applyAlignment="1">
      <alignment horizontal="left" wrapText="1"/>
    </xf>
    <xf numFmtId="169" fontId="17" fillId="3" borderId="0" xfId="11" applyNumberFormat="1" applyFont="1" applyFill="1" applyAlignment="1">
      <alignment horizontal="center" vertical="top" wrapText="1"/>
    </xf>
    <xf numFmtId="169" fontId="18" fillId="3" borderId="0" xfId="11" applyNumberFormat="1" applyFont="1" applyFill="1" applyAlignment="1">
      <alignment horizontal="center" wrapText="1"/>
    </xf>
    <xf numFmtId="3" fontId="17" fillId="3" borderId="0" xfId="11" applyNumberFormat="1" applyFont="1" applyFill="1" applyAlignment="1">
      <alignment horizontal="center" vertical="top" wrapText="1"/>
    </xf>
    <xf numFmtId="3" fontId="18" fillId="3" borderId="0" xfId="11" applyNumberFormat="1" applyFont="1" applyFill="1" applyAlignment="1">
      <alignment horizontal="center" wrapText="1"/>
    </xf>
    <xf numFmtId="0" fontId="16" fillId="2" borderId="0" xfId="0" applyFont="1" applyFill="1" applyAlignment="1">
      <alignment wrapText="1"/>
    </xf>
    <xf numFmtId="0" fontId="36" fillId="3" borderId="0" xfId="11" applyFont="1" applyFill="1"/>
    <xf numFmtId="0" fontId="8" fillId="3" borderId="0" xfId="0" applyFont="1" applyFill="1" applyAlignment="1">
      <alignment vertical="top" wrapText="1"/>
    </xf>
    <xf numFmtId="49" fontId="17" fillId="2" borderId="1" xfId="0" applyNumberFormat="1" applyFont="1" applyFill="1" applyBorder="1" applyAlignment="1">
      <alignment horizontal="right" wrapText="1"/>
    </xf>
    <xf numFmtId="0" fontId="51" fillId="2" borderId="0" xfId="0" applyFont="1" applyFill="1" applyAlignment="1">
      <alignment wrapText="1"/>
    </xf>
    <xf numFmtId="3" fontId="17" fillId="3" borderId="2" xfId="0" quotePrefix="1" applyNumberFormat="1" applyFont="1" applyFill="1" applyBorder="1" applyAlignment="1">
      <alignment horizontal="center" wrapText="1"/>
    </xf>
    <xf numFmtId="164" fontId="26" fillId="3" borderId="2" xfId="0" applyNumberFormat="1" applyFont="1" applyFill="1" applyBorder="1" applyAlignment="1">
      <alignment horizontal="left" wrapText="1"/>
    </xf>
    <xf numFmtId="3" fontId="17" fillId="3" borderId="2" xfId="0" applyNumberFormat="1" applyFont="1" applyFill="1" applyBorder="1" applyAlignment="1">
      <alignment horizontal="right" wrapText="1"/>
    </xf>
    <xf numFmtId="3" fontId="18" fillId="3" borderId="3" xfId="0" applyNumberFormat="1" applyFont="1" applyFill="1" applyBorder="1" applyAlignment="1">
      <alignment horizontal="center" wrapText="1"/>
    </xf>
    <xf numFmtId="164" fontId="25" fillId="3" borderId="3" xfId="0" applyNumberFormat="1" applyFont="1" applyFill="1" applyBorder="1" applyAlignment="1">
      <alignment horizontal="left" wrapText="1"/>
    </xf>
    <xf numFmtId="3" fontId="18" fillId="3" borderId="3" xfId="0" applyNumberFormat="1" applyFont="1" applyFill="1" applyBorder="1" applyAlignment="1">
      <alignment horizontal="right" wrapText="1"/>
    </xf>
    <xf numFmtId="49" fontId="17" fillId="3" borderId="1" xfId="0" applyNumberFormat="1" applyFont="1" applyFill="1" applyBorder="1" applyAlignment="1">
      <alignment wrapText="1"/>
    </xf>
    <xf numFmtId="3" fontId="18" fillId="3" borderId="2" xfId="0" quotePrefix="1" applyNumberFormat="1" applyFont="1" applyFill="1" applyBorder="1" applyAlignment="1">
      <alignment horizontal="center" wrapText="1"/>
    </xf>
    <xf numFmtId="164" fontId="25" fillId="3" borderId="2" xfId="0" applyNumberFormat="1" applyFont="1" applyFill="1" applyBorder="1" applyAlignment="1">
      <alignment horizontal="left" wrapText="1"/>
    </xf>
    <xf numFmtId="3" fontId="18" fillId="3" borderId="2" xfId="0" applyNumberFormat="1" applyFont="1" applyFill="1" applyBorder="1" applyAlignment="1">
      <alignment horizontal="right" wrapText="1"/>
    </xf>
    <xf numFmtId="3" fontId="18" fillId="3" borderId="3" xfId="0" quotePrefix="1" applyNumberFormat="1" applyFont="1" applyFill="1" applyBorder="1" applyAlignment="1">
      <alignment horizontal="center" wrapText="1"/>
    </xf>
    <xf numFmtId="0" fontId="17" fillId="2" borderId="3" xfId="0" applyFont="1" applyFill="1" applyBorder="1" applyAlignment="1">
      <alignment horizontal="center" vertical="top"/>
    </xf>
    <xf numFmtId="0" fontId="51" fillId="3" borderId="0" xfId="0" applyFont="1" applyFill="1" applyAlignment="1">
      <alignment horizontal="left" vertical="top" wrapText="1"/>
    </xf>
    <xf numFmtId="49" fontId="17" fillId="3" borderId="1" xfId="5" applyNumberFormat="1" applyFont="1" applyFill="1" applyBorder="1" applyAlignment="1">
      <alignment horizontal="right" wrapText="1"/>
    </xf>
    <xf numFmtId="3" fontId="18" fillId="2" borderId="1" xfId="0" quotePrefix="1" applyNumberFormat="1" applyFont="1" applyFill="1" applyBorder="1" applyAlignment="1">
      <alignment horizontal="center" wrapText="1"/>
    </xf>
    <xf numFmtId="0" fontId="25" fillId="2" borderId="0" xfId="0" applyFont="1" applyFill="1"/>
    <xf numFmtId="3" fontId="17" fillId="2" borderId="0" xfId="0" applyNumberFormat="1" applyFont="1" applyFill="1" applyAlignment="1">
      <alignment horizontal="right"/>
    </xf>
    <xf numFmtId="0" fontId="51" fillId="2" borderId="0" xfId="0" applyFont="1" applyFill="1" applyAlignment="1">
      <alignment horizontal="left" wrapText="1"/>
    </xf>
    <xf numFmtId="0" fontId="53" fillId="5" borderId="0" xfId="5" applyFont="1" applyFill="1" applyAlignment="1">
      <alignment horizontal="left" wrapText="1"/>
    </xf>
    <xf numFmtId="0" fontId="8" fillId="3" borderId="0" xfId="11" applyFont="1" applyFill="1" applyAlignment="1">
      <alignment horizontal="left"/>
    </xf>
    <xf numFmtId="0" fontId="16" fillId="3" borderId="0" xfId="0" applyFont="1" applyFill="1" applyAlignment="1">
      <alignment horizontal="left" vertical="center" wrapText="1"/>
    </xf>
    <xf numFmtId="0" fontId="8" fillId="3" borderId="0" xfId="0" applyFont="1" applyFill="1" applyAlignment="1">
      <alignment horizontal="left" vertical="center" wrapText="1"/>
    </xf>
    <xf numFmtId="0" fontId="51" fillId="2" borderId="0" xfId="0" applyFont="1" applyFill="1" applyAlignment="1">
      <alignment horizontal="left" vertical="top" wrapText="1"/>
    </xf>
    <xf numFmtId="0" fontId="16" fillId="3" borderId="0" xfId="0" applyFont="1" applyFill="1" applyAlignment="1">
      <alignment horizontal="left" vertical="top" wrapText="1"/>
    </xf>
    <xf numFmtId="0" fontId="8" fillId="3" borderId="0" xfId="0" applyFont="1" applyFill="1" applyAlignment="1">
      <alignment horizontal="left" vertical="top" wrapText="1"/>
    </xf>
    <xf numFmtId="0" fontId="18" fillId="3" borderId="0" xfId="0" applyFont="1" applyFill="1" applyAlignment="1">
      <alignment horizontal="left" vertical="top" wrapText="1"/>
    </xf>
    <xf numFmtId="0" fontId="8" fillId="3" borderId="0" xfId="11" applyFont="1" applyFill="1" applyAlignment="1">
      <alignment horizontal="left" vertical="top" wrapText="1"/>
    </xf>
    <xf numFmtId="0" fontId="16" fillId="3" borderId="0" xfId="5" applyFont="1" applyFill="1" applyAlignment="1">
      <alignment horizontal="left" vertical="top" wrapText="1"/>
    </xf>
    <xf numFmtId="49" fontId="17" fillId="2" borderId="1" xfId="0" applyNumberFormat="1" applyFont="1" applyFill="1" applyBorder="1" applyAlignment="1">
      <alignment wrapText="1"/>
    </xf>
    <xf numFmtId="1" fontId="17" fillId="2" borderId="0" xfId="0" applyNumberFormat="1" applyFont="1" applyFill="1" applyAlignment="1">
      <alignment horizontal="right"/>
    </xf>
    <xf numFmtId="0" fontId="16" fillId="3" borderId="0" xfId="5" applyFont="1" applyFill="1"/>
    <xf numFmtId="0" fontId="16" fillId="3" borderId="0" xfId="5" applyFont="1" applyFill="1" applyAlignment="1">
      <alignment horizontal="left"/>
    </xf>
    <xf numFmtId="49" fontId="17" fillId="3" borderId="2" xfId="0" applyNumberFormat="1" applyFont="1" applyFill="1" applyBorder="1" applyAlignment="1">
      <alignment horizontal="right"/>
    </xf>
    <xf numFmtId="0" fontId="18" fillId="3" borderId="0" xfId="0" applyFont="1" applyFill="1" applyAlignment="1">
      <alignment horizontal="right"/>
    </xf>
    <xf numFmtId="167" fontId="17" fillId="3" borderId="2" xfId="0" applyNumberFormat="1" applyFont="1" applyFill="1" applyBorder="1" applyAlignment="1">
      <alignment horizontal="right"/>
    </xf>
    <xf numFmtId="167" fontId="18" fillId="3" borderId="3" xfId="0" applyNumberFormat="1" applyFont="1" applyFill="1" applyBorder="1" applyAlignment="1">
      <alignment horizontal="right"/>
    </xf>
    <xf numFmtId="0" fontId="55" fillId="3" borderId="0" xfId="0" applyFont="1" applyFill="1" applyAlignment="1">
      <alignment horizontal="center" vertical="top"/>
    </xf>
    <xf numFmtId="0" fontId="55" fillId="3" borderId="0" xfId="0" applyFont="1" applyFill="1" applyAlignment="1">
      <alignment horizontal="left" vertical="top" wrapText="1"/>
    </xf>
    <xf numFmtId="168" fontId="17" fillId="2" borderId="1" xfId="0" applyNumberFormat="1" applyFont="1" applyFill="1" applyBorder="1" applyAlignment="1">
      <alignment horizontal="left"/>
    </xf>
    <xf numFmtId="49" fontId="17" fillId="5" borderId="3" xfId="5" applyNumberFormat="1" applyFont="1" applyFill="1" applyBorder="1"/>
    <xf numFmtId="0" fontId="18" fillId="3" borderId="0" xfId="5" applyFont="1" applyFill="1"/>
    <xf numFmtId="0" fontId="18" fillId="3" borderId="0" xfId="11" applyFont="1" applyFill="1"/>
    <xf numFmtId="0" fontId="49" fillId="3" borderId="0" xfId="5" applyFont="1" applyFill="1"/>
    <xf numFmtId="3" fontId="49" fillId="3" borderId="0" xfId="5" applyNumberFormat="1" applyFont="1" applyFill="1" applyAlignment="1">
      <alignment vertical="top"/>
    </xf>
    <xf numFmtId="3" fontId="49" fillId="3" borderId="0" xfId="5" applyNumberFormat="1" applyFont="1" applyFill="1"/>
    <xf numFmtId="3" fontId="17" fillId="2" borderId="3" xfId="0" applyNumberFormat="1" applyFont="1" applyFill="1" applyBorder="1" applyAlignment="1">
      <alignment horizontal="right"/>
    </xf>
    <xf numFmtId="9" fontId="18" fillId="3" borderId="3" xfId="1" applyFont="1" applyFill="1" applyBorder="1"/>
    <xf numFmtId="49" fontId="18" fillId="2" borderId="3" xfId="0" applyNumberFormat="1" applyFont="1" applyFill="1" applyBorder="1" applyAlignment="1">
      <alignment horizontal="left"/>
    </xf>
    <xf numFmtId="0" fontId="23" fillId="3" borderId="0" xfId="0" applyFont="1" applyFill="1" applyAlignment="1">
      <alignment vertical="top" wrapText="1"/>
    </xf>
    <xf numFmtId="167" fontId="17" fillId="3" borderId="0" xfId="0" applyNumberFormat="1" applyFont="1" applyFill="1" applyAlignment="1">
      <alignment horizontal="right"/>
    </xf>
    <xf numFmtId="0" fontId="17" fillId="3" borderId="0" xfId="0" applyFont="1" applyFill="1" applyAlignment="1">
      <alignment horizontal="right" wrapText="1"/>
    </xf>
    <xf numFmtId="0" fontId="17" fillId="3" borderId="0" xfId="0" applyFont="1" applyFill="1" applyAlignment="1">
      <alignment horizontal="right"/>
    </xf>
    <xf numFmtId="167" fontId="18" fillId="2" borderId="6" xfId="0" applyNumberFormat="1" applyFont="1" applyFill="1" applyBorder="1" applyAlignment="1">
      <alignment horizontal="right"/>
    </xf>
    <xf numFmtId="1" fontId="17" fillId="2" borderId="2" xfId="0" applyNumberFormat="1" applyFont="1" applyFill="1" applyBorder="1" applyAlignment="1">
      <alignment horizontal="right"/>
    </xf>
    <xf numFmtId="49" fontId="17" fillId="3" borderId="3" xfId="5" applyNumberFormat="1" applyFont="1" applyFill="1" applyBorder="1" applyAlignment="1">
      <alignment wrapText="1"/>
    </xf>
    <xf numFmtId="49" fontId="17" fillId="3" borderId="3" xfId="5" applyNumberFormat="1" applyFont="1" applyFill="1" applyBorder="1" applyAlignment="1">
      <alignment horizontal="center" wrapText="1"/>
    </xf>
    <xf numFmtId="49" fontId="17" fillId="3" borderId="3" xfId="5" applyNumberFormat="1" applyFont="1" applyFill="1" applyBorder="1" applyAlignment="1">
      <alignment horizontal="center"/>
    </xf>
    <xf numFmtId="0" fontId="17" fillId="3" borderId="3" xfId="5" applyFont="1" applyFill="1" applyBorder="1" applyAlignment="1">
      <alignment wrapText="1"/>
    </xf>
    <xf numFmtId="49" fontId="17" fillId="3" borderId="3" xfId="5" applyNumberFormat="1" applyFont="1" applyFill="1" applyBorder="1" applyAlignment="1">
      <alignment horizontal="left" wrapText="1"/>
    </xf>
    <xf numFmtId="0" fontId="0" fillId="2" borderId="1" xfId="0" applyFill="1" applyBorder="1"/>
    <xf numFmtId="0" fontId="0" fillId="2" borderId="3" xfId="0" applyFill="1" applyBorder="1" applyAlignment="1">
      <alignment vertical="top"/>
    </xf>
    <xf numFmtId="0" fontId="0" fillId="3" borderId="1" xfId="0" applyFill="1" applyBorder="1"/>
    <xf numFmtId="0" fontId="49" fillId="3" borderId="1" xfId="5" applyFont="1" applyFill="1" applyBorder="1"/>
    <xf numFmtId="49" fontId="17" fillId="3" borderId="3" xfId="0" applyNumberFormat="1" applyFont="1" applyFill="1" applyBorder="1" applyAlignment="1">
      <alignment wrapText="1"/>
    </xf>
    <xf numFmtId="1" fontId="17" fillId="3" borderId="0" xfId="0" applyNumberFormat="1" applyFont="1" applyFill="1" applyAlignment="1">
      <alignment horizontal="right" vertical="top"/>
    </xf>
    <xf numFmtId="164" fontId="26" fillId="3" borderId="0" xfId="0" applyNumberFormat="1" applyFont="1" applyFill="1" applyAlignment="1">
      <alignment horizontal="left" vertical="top"/>
    </xf>
    <xf numFmtId="3" fontId="17" fillId="3" borderId="0" xfId="0" applyNumberFormat="1" applyFont="1" applyFill="1" applyAlignment="1">
      <alignment horizontal="right" vertical="top"/>
    </xf>
    <xf numFmtId="167" fontId="17" fillId="2" borderId="3" xfId="22" applyFont="1">
      <alignment horizontal="right"/>
    </xf>
    <xf numFmtId="167" fontId="17" fillId="3" borderId="0" xfId="0" applyNumberFormat="1" applyFont="1" applyFill="1" applyAlignment="1">
      <alignment horizontal="right" vertical="top"/>
    </xf>
    <xf numFmtId="165" fontId="26" fillId="3" borderId="0" xfId="0" applyNumberFormat="1" applyFont="1" applyFill="1" applyAlignment="1">
      <alignment horizontal="left" vertical="top"/>
    </xf>
    <xf numFmtId="0" fontId="45" fillId="0" borderId="0" xfId="13" applyFill="1" applyAlignment="1" applyProtection="1"/>
    <xf numFmtId="1" fontId="0" fillId="0" borderId="0" xfId="0" applyNumberFormat="1"/>
    <xf numFmtId="0" fontId="8" fillId="0" borderId="0" xfId="0" applyFont="1"/>
    <xf numFmtId="0" fontId="58" fillId="2" borderId="0" xfId="0" applyFont="1" applyFill="1"/>
    <xf numFmtId="166" fontId="25" fillId="2" borderId="2" xfId="0" applyNumberFormat="1" applyFont="1" applyFill="1" applyBorder="1" applyAlignment="1">
      <alignment horizontal="left"/>
    </xf>
    <xf numFmtId="166" fontId="25" fillId="3" borderId="0" xfId="23">
      <alignment horizontal="left"/>
    </xf>
    <xf numFmtId="0" fontId="18" fillId="4" borderId="0" xfId="0" applyFont="1" applyFill="1" applyAlignment="1">
      <alignment horizontal="right"/>
    </xf>
    <xf numFmtId="0" fontId="25" fillId="4" borderId="0" xfId="0" applyFont="1" applyFill="1" applyAlignment="1">
      <alignment horizontal="left"/>
    </xf>
    <xf numFmtId="0" fontId="17" fillId="4" borderId="0" xfId="0" applyFont="1" applyFill="1" applyAlignment="1">
      <alignment horizontal="right"/>
    </xf>
    <xf numFmtId="0" fontId="26" fillId="4" borderId="0" xfId="0" applyFont="1" applyFill="1" applyAlignment="1">
      <alignment horizontal="left"/>
    </xf>
    <xf numFmtId="3" fontId="17" fillId="4" borderId="0" xfId="0" applyNumberFormat="1" applyFont="1" applyFill="1" applyAlignment="1">
      <alignment horizontal="right"/>
    </xf>
    <xf numFmtId="3" fontId="18" fillId="4" borderId="0" xfId="0" applyNumberFormat="1" applyFont="1" applyFill="1" applyAlignment="1">
      <alignment horizontal="right"/>
    </xf>
    <xf numFmtId="0" fontId="18" fillId="3" borderId="0" xfId="0" applyFont="1" applyFill="1" applyAlignment="1">
      <alignment horizontal="left" wrapText="1"/>
    </xf>
    <xf numFmtId="49" fontId="17" fillId="3" borderId="3" xfId="5" applyNumberFormat="1" applyFont="1" applyFill="1" applyBorder="1"/>
    <xf numFmtId="49" fontId="6" fillId="3" borderId="0" xfId="5" applyNumberFormat="1" applyFill="1"/>
    <xf numFmtId="3" fontId="18" fillId="3" borderId="0" xfId="5" quotePrefix="1" applyNumberFormat="1" applyFont="1" applyFill="1" applyAlignment="1">
      <alignment horizontal="right" wrapText="1"/>
    </xf>
    <xf numFmtId="3" fontId="18" fillId="3" borderId="3" xfId="5" quotePrefix="1" applyNumberFormat="1" applyFont="1" applyFill="1" applyBorder="1" applyAlignment="1">
      <alignment horizontal="right" wrapText="1"/>
    </xf>
    <xf numFmtId="3" fontId="17" fillId="3" borderId="2" xfId="0" quotePrefix="1" applyNumberFormat="1" applyFont="1" applyFill="1" applyBorder="1" applyAlignment="1">
      <alignment horizontal="right" wrapText="1"/>
    </xf>
    <xf numFmtId="0" fontId="14" fillId="4" borderId="0" xfId="0" applyFont="1" applyFill="1"/>
    <xf numFmtId="49" fontId="18" fillId="4" borderId="3" xfId="0" applyNumberFormat="1" applyFont="1" applyFill="1" applyBorder="1" applyAlignment="1">
      <alignment horizontal="right"/>
    </xf>
    <xf numFmtId="49" fontId="23" fillId="4" borderId="2" xfId="0" applyNumberFormat="1" applyFont="1" applyFill="1" applyBorder="1"/>
    <xf numFmtId="0" fontId="38" fillId="6" borderId="0" xfId="7" applyFont="1" applyFill="1" applyAlignment="1">
      <alignment horizontal="center" vertical="center"/>
    </xf>
    <xf numFmtId="0" fontId="39" fillId="6" borderId="0" xfId="7" applyFont="1" applyFill="1" applyAlignment="1">
      <alignment horizontal="center" vertical="center"/>
    </xf>
    <xf numFmtId="0" fontId="39" fillId="6" borderId="0" xfId="7" applyFont="1" applyFill="1" applyAlignment="1">
      <alignment horizontal="center"/>
    </xf>
    <xf numFmtId="0" fontId="40" fillId="0" borderId="0" xfId="7" applyFont="1" applyAlignment="1">
      <alignment horizontal="left" wrapText="1"/>
    </xf>
    <xf numFmtId="0" fontId="41" fillId="0" borderId="0" xfId="7" applyFont="1" applyAlignment="1">
      <alignment horizontal="left"/>
    </xf>
    <xf numFmtId="0" fontId="57" fillId="7" borderId="0" xfId="7" applyFont="1" applyFill="1" applyAlignment="1">
      <alignment horizontal="center" vertical="center"/>
    </xf>
    <xf numFmtId="0" fontId="10" fillId="3" borderId="0" xfId="7" applyFont="1" applyFill="1" applyAlignment="1">
      <alignment horizontal="left" vertical="top" wrapText="1"/>
    </xf>
    <xf numFmtId="0" fontId="11" fillId="3" borderId="0" xfId="7" applyFont="1" applyFill="1" applyAlignment="1">
      <alignment horizontal="left" vertical="top" wrapText="1"/>
    </xf>
    <xf numFmtId="0" fontId="8" fillId="3" borderId="0" xfId="7" applyFill="1" applyAlignment="1">
      <alignment horizontal="left" vertical="top" wrapText="1"/>
    </xf>
    <xf numFmtId="0" fontId="46" fillId="3" borderId="0" xfId="7" applyFont="1" applyFill="1" applyAlignment="1">
      <alignment horizontal="left" vertical="top" wrapText="1"/>
    </xf>
    <xf numFmtId="0" fontId="56" fillId="3" borderId="0" xfId="7" applyFont="1" applyFill="1" applyAlignment="1">
      <alignment horizontal="left" vertical="top" wrapText="1"/>
    </xf>
    <xf numFmtId="0" fontId="23" fillId="2" borderId="0" xfId="0" applyFont="1" applyFill="1" applyAlignment="1">
      <alignment horizontal="left" vertical="top" wrapText="1"/>
    </xf>
    <xf numFmtId="0" fontId="16" fillId="2" borderId="0" xfId="0" applyFont="1" applyFill="1" applyAlignment="1">
      <alignment horizontal="left" wrapText="1"/>
    </xf>
    <xf numFmtId="0" fontId="8" fillId="2" borderId="0" xfId="0" applyFont="1" applyFill="1" applyAlignment="1">
      <alignment horizontal="left" wrapText="1"/>
    </xf>
    <xf numFmtId="0" fontId="13" fillId="3" borderId="0" xfId="0" applyFont="1" applyFill="1" applyAlignment="1">
      <alignment horizontal="left" wrapText="1"/>
    </xf>
    <xf numFmtId="0" fontId="33" fillId="2" borderId="0" xfId="0" applyFont="1" applyFill="1" applyAlignment="1">
      <alignment horizontal="left" wrapText="1"/>
    </xf>
    <xf numFmtId="0" fontId="23" fillId="3" borderId="0" xfId="0" applyFont="1" applyFill="1" applyAlignment="1">
      <alignment horizontal="left" vertical="top" wrapText="1"/>
    </xf>
    <xf numFmtId="0" fontId="17" fillId="2" borderId="1" xfId="0" applyFont="1" applyFill="1" applyBorder="1" applyAlignment="1">
      <alignment horizontal="left" wrapText="1"/>
    </xf>
    <xf numFmtId="0" fontId="17" fillId="2" borderId="1" xfId="0" applyFont="1" applyFill="1" applyBorder="1" applyAlignment="1">
      <alignment horizontal="center" vertical="top"/>
    </xf>
    <xf numFmtId="0" fontId="16" fillId="3" borderId="0" xfId="11" applyFont="1" applyFill="1" applyAlignment="1">
      <alignment horizontal="left" wrapText="1"/>
    </xf>
    <xf numFmtId="0" fontId="8" fillId="3" borderId="0" xfId="11" applyFont="1" applyFill="1" applyAlignment="1">
      <alignment horizontal="left" wrapText="1"/>
    </xf>
    <xf numFmtId="49" fontId="17" fillId="3" borderId="1" xfId="5" applyNumberFormat="1" applyFont="1" applyFill="1" applyBorder="1" applyAlignment="1">
      <alignment horizontal="center" wrapText="1"/>
    </xf>
    <xf numFmtId="0" fontId="17" fillId="2" borderId="1" xfId="5" applyFont="1" applyFill="1" applyBorder="1" applyAlignment="1">
      <alignment horizontal="center"/>
    </xf>
    <xf numFmtId="0" fontId="51" fillId="2" borderId="0" xfId="0" applyFont="1" applyFill="1" applyAlignment="1">
      <alignment horizontal="left" wrapText="1"/>
    </xf>
    <xf numFmtId="0" fontId="18" fillId="3" borderId="2" xfId="5" applyFont="1" applyFill="1" applyBorder="1" applyAlignment="1">
      <alignment horizontal="left" vertical="top" wrapText="1"/>
    </xf>
    <xf numFmtId="0" fontId="17" fillId="3" borderId="1" xfId="5" applyFont="1" applyFill="1" applyBorder="1" applyAlignment="1">
      <alignment horizontal="center" wrapText="1"/>
    </xf>
    <xf numFmtId="49" fontId="16" fillId="2" borderId="0" xfId="0" applyNumberFormat="1" applyFont="1" applyFill="1" applyAlignment="1">
      <alignment horizontal="left" wrapText="1"/>
    </xf>
    <xf numFmtId="49" fontId="8" fillId="2" borderId="0" xfId="0" applyNumberFormat="1" applyFont="1" applyFill="1" applyAlignment="1">
      <alignment horizontal="left" wrapText="1"/>
    </xf>
    <xf numFmtId="0" fontId="17" fillId="2" borderId="1" xfId="0" applyFont="1" applyFill="1" applyBorder="1" applyAlignment="1">
      <alignment horizontal="center" vertical="center" wrapText="1"/>
    </xf>
    <xf numFmtId="0" fontId="18" fillId="3" borderId="0" xfId="0" applyFont="1" applyFill="1" applyAlignment="1">
      <alignment horizontal="left" wrapText="1"/>
    </xf>
    <xf numFmtId="0" fontId="18" fillId="2" borderId="0" xfId="0" applyFont="1" applyFill="1" applyAlignment="1">
      <alignment wrapText="1"/>
    </xf>
    <xf numFmtId="0" fontId="16" fillId="3" borderId="0" xfId="5" applyFont="1" applyFill="1" applyAlignment="1">
      <alignment horizontal="left" wrapText="1"/>
    </xf>
    <xf numFmtId="49" fontId="17" fillId="5" borderId="3" xfId="5" applyNumberFormat="1" applyFont="1" applyFill="1" applyBorder="1" applyAlignment="1">
      <alignment horizontal="center"/>
    </xf>
    <xf numFmtId="0" fontId="17" fillId="5" borderId="3" xfId="5" applyFont="1" applyFill="1" applyBorder="1" applyAlignment="1">
      <alignment horizontal="center"/>
    </xf>
    <xf numFmtId="0" fontId="17" fillId="5" borderId="2" xfId="5" applyFont="1" applyFill="1" applyBorder="1" applyAlignment="1">
      <alignment wrapText="1"/>
    </xf>
    <xf numFmtId="0" fontId="29" fillId="3" borderId="3" xfId="5" applyFont="1" applyFill="1" applyBorder="1" applyAlignment="1">
      <alignment wrapText="1"/>
    </xf>
    <xf numFmtId="3" fontId="17" fillId="3" borderId="7" xfId="5" applyNumberFormat="1" applyFont="1" applyFill="1" applyBorder="1" applyAlignment="1">
      <alignment horizontal="center" wrapText="1"/>
    </xf>
    <xf numFmtId="0" fontId="53" fillId="5" borderId="0" xfId="5" applyFont="1" applyFill="1" applyAlignment="1">
      <alignment horizontal="left" wrapText="1"/>
    </xf>
    <xf numFmtId="0" fontId="18" fillId="5" borderId="2" xfId="5" applyFont="1" applyFill="1" applyBorder="1" applyAlignment="1">
      <alignment horizontal="left" wrapText="1"/>
    </xf>
    <xf numFmtId="0" fontId="53" fillId="5" borderId="0" xfId="5" applyFont="1" applyFill="1" applyAlignment="1">
      <alignment horizontal="left"/>
    </xf>
    <xf numFmtId="0" fontId="52" fillId="3" borderId="0" xfId="5" applyFont="1" applyFill="1" applyAlignment="1">
      <alignment horizontal="left" vertical="top" wrapText="1"/>
    </xf>
    <xf numFmtId="0" fontId="52" fillId="5" borderId="0" xfId="5" applyFont="1" applyFill="1" applyAlignment="1">
      <alignment horizontal="left"/>
    </xf>
    <xf numFmtId="49" fontId="17" fillId="3" borderId="3" xfId="5" applyNumberFormat="1" applyFont="1" applyFill="1" applyBorder="1" applyAlignment="1">
      <alignment horizontal="center" wrapText="1"/>
    </xf>
    <xf numFmtId="0" fontId="17" fillId="3" borderId="3" xfId="5" applyFont="1" applyFill="1" applyBorder="1" applyAlignment="1">
      <alignment horizontal="center" wrapText="1"/>
    </xf>
    <xf numFmtId="3" fontId="17" fillId="2" borderId="1" xfId="5" applyNumberFormat="1" applyFont="1" applyFill="1" applyBorder="1" applyAlignment="1">
      <alignment horizontal="center" wrapText="1"/>
    </xf>
    <xf numFmtId="0" fontId="53" fillId="5" borderId="2" xfId="5" applyFont="1" applyFill="1" applyBorder="1" applyAlignment="1">
      <alignment horizontal="left" wrapText="1"/>
    </xf>
    <xf numFmtId="3" fontId="17" fillId="2" borderId="7" xfId="5" applyNumberFormat="1" applyFont="1" applyFill="1" applyBorder="1" applyAlignment="1">
      <alignment horizontal="center" wrapText="1"/>
    </xf>
    <xf numFmtId="0" fontId="51" fillId="2" borderId="2" xfId="0" applyFont="1" applyFill="1" applyBorder="1" applyAlignment="1">
      <alignment horizontal="left" wrapText="1"/>
    </xf>
    <xf numFmtId="0" fontId="17" fillId="2" borderId="0" xfId="0" applyFont="1" applyFill="1" applyAlignment="1">
      <alignment horizontal="center" wrapText="1"/>
    </xf>
    <xf numFmtId="0" fontId="17" fillId="2" borderId="0" xfId="0" applyFont="1" applyFill="1" applyAlignment="1">
      <alignment horizontal="center" vertical="center" wrapText="1"/>
    </xf>
    <xf numFmtId="0" fontId="17" fillId="3" borderId="0" xfId="0" applyFont="1" applyFill="1" applyAlignment="1">
      <alignment horizontal="center" wrapText="1"/>
    </xf>
    <xf numFmtId="0" fontId="17" fillId="2" borderId="3" xfId="0" applyFont="1" applyFill="1" applyBorder="1" applyAlignment="1">
      <alignment horizontal="center" wrapText="1"/>
    </xf>
    <xf numFmtId="49" fontId="17" fillId="2" borderId="3" xfId="0" applyNumberFormat="1" applyFont="1" applyFill="1" applyBorder="1" applyAlignment="1">
      <alignment horizontal="center" wrapText="1"/>
    </xf>
    <xf numFmtId="0" fontId="17" fillId="2" borderId="0" xfId="0" applyFont="1" applyFill="1" applyAlignment="1">
      <alignment horizontal="center" vertical="top" wrapText="1"/>
    </xf>
    <xf numFmtId="0" fontId="16" fillId="3" borderId="0" xfId="0" applyFont="1" applyFill="1" applyAlignment="1">
      <alignment horizontal="left" wrapText="1"/>
    </xf>
    <xf numFmtId="0" fontId="8" fillId="3" borderId="0" xfId="0" applyFont="1" applyFill="1" applyAlignment="1">
      <alignment horizontal="left" wrapText="1"/>
    </xf>
    <xf numFmtId="0" fontId="17" fillId="2" borderId="2" xfId="0" applyFont="1" applyFill="1" applyBorder="1" applyAlignment="1">
      <alignment horizontal="center" vertical="top" wrapText="1"/>
    </xf>
    <xf numFmtId="0" fontId="17" fillId="2" borderId="7" xfId="0" applyFont="1" applyFill="1" applyBorder="1" applyAlignment="1">
      <alignment horizontal="center" vertical="top" wrapText="1"/>
    </xf>
    <xf numFmtId="49" fontId="17" fillId="3" borderId="3" xfId="0" applyNumberFormat="1" applyFont="1" applyFill="1" applyBorder="1" applyAlignment="1">
      <alignment horizontal="center" wrapText="1"/>
    </xf>
    <xf numFmtId="49" fontId="17" fillId="3" borderId="1" xfId="0" applyNumberFormat="1" applyFont="1" applyFill="1" applyBorder="1" applyAlignment="1">
      <alignment horizontal="center" wrapText="1"/>
    </xf>
    <xf numFmtId="49" fontId="17" fillId="2" borderId="1" xfId="0" applyNumberFormat="1" applyFont="1" applyFill="1" applyBorder="1" applyAlignment="1">
      <alignment horizontal="center" wrapText="1"/>
    </xf>
    <xf numFmtId="0" fontId="17" fillId="2" borderId="2" xfId="0" applyFont="1" applyFill="1" applyBorder="1" applyAlignment="1">
      <alignment horizontal="center" wrapText="1"/>
    </xf>
    <xf numFmtId="0" fontId="17" fillId="2" borderId="1" xfId="0" applyFont="1" applyFill="1" applyBorder="1" applyAlignment="1">
      <alignment horizontal="center" wrapText="1"/>
    </xf>
    <xf numFmtId="0" fontId="8" fillId="3" borderId="0" xfId="11" applyFont="1" applyFill="1" applyAlignment="1">
      <alignment horizontal="left"/>
    </xf>
    <xf numFmtId="0" fontId="17" fillId="3" borderId="1" xfId="0" applyFont="1" applyFill="1" applyBorder="1" applyAlignment="1">
      <alignment horizontal="center" wrapText="1"/>
    </xf>
    <xf numFmtId="3" fontId="18" fillId="2" borderId="1" xfId="0" quotePrefix="1" applyNumberFormat="1" applyFont="1" applyFill="1" applyBorder="1" applyAlignment="1">
      <alignment horizontal="center" wrapText="1"/>
    </xf>
    <xf numFmtId="0" fontId="51" fillId="2" borderId="2" xfId="0" applyFont="1" applyFill="1" applyBorder="1" applyAlignment="1">
      <alignment horizontal="left" vertical="top" wrapText="1"/>
    </xf>
    <xf numFmtId="0" fontId="17" fillId="3" borderId="1" xfId="0" applyFont="1" applyFill="1" applyBorder="1" applyAlignment="1">
      <alignment horizontal="center"/>
    </xf>
    <xf numFmtId="0" fontId="16" fillId="3" borderId="0" xfId="0" applyFont="1" applyFill="1" applyAlignment="1">
      <alignment horizontal="left" vertical="center" wrapText="1"/>
    </xf>
    <xf numFmtId="0" fontId="8" fillId="3" borderId="0" xfId="0" applyFont="1" applyFill="1" applyAlignment="1">
      <alignment horizontal="left" vertical="center" wrapText="1"/>
    </xf>
    <xf numFmtId="49" fontId="17" fillId="3" borderId="1" xfId="0" applyNumberFormat="1" applyFont="1" applyFill="1" applyBorder="1" applyAlignment="1">
      <alignment horizontal="center"/>
    </xf>
    <xf numFmtId="0" fontId="14" fillId="3" borderId="0" xfId="0" applyFont="1" applyFill="1" applyAlignment="1">
      <alignment horizontal="left" vertical="top" wrapText="1"/>
    </xf>
    <xf numFmtId="0" fontId="17" fillId="3" borderId="2" xfId="0" applyFont="1" applyFill="1" applyBorder="1" applyAlignment="1">
      <alignment horizontal="left" vertical="top" wrapText="1"/>
    </xf>
    <xf numFmtId="0" fontId="16" fillId="3" borderId="0" xfId="0" applyFont="1" applyFill="1" applyAlignment="1">
      <alignment horizontal="left" vertical="top" wrapText="1"/>
    </xf>
    <xf numFmtId="0" fontId="8" fillId="3" borderId="0" xfId="0" applyFont="1" applyFill="1" applyAlignment="1">
      <alignment horizontal="left" vertical="top" wrapText="1"/>
    </xf>
    <xf numFmtId="0" fontId="51" fillId="2" borderId="0" xfId="0" applyFont="1" applyFill="1" applyAlignment="1">
      <alignment horizontal="left" vertical="top" wrapText="1"/>
    </xf>
    <xf numFmtId="0" fontId="18" fillId="3" borderId="0" xfId="0" applyFont="1" applyFill="1" applyAlignment="1">
      <alignment horizontal="left" vertical="top" wrapText="1"/>
    </xf>
    <xf numFmtId="0" fontId="51" fillId="3" borderId="0" xfId="0" applyFont="1" applyFill="1" applyAlignment="1">
      <alignment horizontal="left" vertical="top" wrapText="1"/>
    </xf>
    <xf numFmtId="0" fontId="16" fillId="3" borderId="0" xfId="11" applyFont="1" applyFill="1" applyAlignment="1">
      <alignment horizontal="left" vertical="top" wrapText="1"/>
    </xf>
    <xf numFmtId="0" fontId="8" fillId="3" borderId="0" xfId="11" applyFont="1" applyFill="1" applyAlignment="1">
      <alignment horizontal="left" vertical="top" wrapText="1"/>
    </xf>
    <xf numFmtId="0" fontId="17" fillId="3" borderId="2" xfId="5" applyFont="1" applyFill="1" applyBorder="1" applyAlignment="1">
      <alignment horizontal="left" vertical="top" wrapText="1"/>
    </xf>
    <xf numFmtId="0" fontId="17" fillId="2" borderId="7" xfId="5" applyFont="1" applyFill="1" applyBorder="1" applyAlignment="1">
      <alignment horizontal="center"/>
    </xf>
    <xf numFmtId="49" fontId="17" fillId="3" borderId="3" xfId="5" applyNumberFormat="1" applyFont="1" applyFill="1" applyBorder="1" applyAlignment="1">
      <alignment horizontal="center"/>
    </xf>
    <xf numFmtId="0" fontId="16" fillId="3" borderId="0" xfId="5" applyFont="1" applyFill="1" applyAlignment="1">
      <alignment horizontal="left" vertical="top" wrapText="1"/>
    </xf>
    <xf numFmtId="0" fontId="17" fillId="3" borderId="1" xfId="11" applyFont="1" applyFill="1" applyBorder="1" applyAlignment="1">
      <alignment horizontal="center" wrapText="1"/>
    </xf>
    <xf numFmtId="0" fontId="51" fillId="3" borderId="2" xfId="0" applyFont="1" applyFill="1" applyBorder="1" applyAlignment="1">
      <alignment horizontal="left" vertical="top" wrapText="1"/>
    </xf>
    <xf numFmtId="0" fontId="17" fillId="3" borderId="0" xfId="5" applyFont="1" applyFill="1" applyAlignment="1">
      <alignment horizontal="center" wrapText="1"/>
    </xf>
    <xf numFmtId="0" fontId="17" fillId="3" borderId="0" xfId="5" applyFont="1" applyFill="1" applyAlignment="1">
      <alignment horizontal="left" vertical="top" wrapText="1"/>
    </xf>
    <xf numFmtId="0" fontId="17" fillId="3" borderId="7" xfId="5" applyFont="1" applyFill="1" applyBorder="1" applyAlignment="1">
      <alignment horizontal="center"/>
    </xf>
    <xf numFmtId="0" fontId="55" fillId="3" borderId="0" xfId="0" applyFont="1" applyFill="1" applyAlignment="1">
      <alignment horizontal="center" vertical="top"/>
    </xf>
    <xf numFmtId="0" fontId="17" fillId="3" borderId="2" xfId="0" applyFont="1" applyFill="1" applyBorder="1" applyAlignment="1">
      <alignment horizontal="left" wrapText="1"/>
    </xf>
    <xf numFmtId="0" fontId="17" fillId="2" borderId="2" xfId="0" applyFont="1" applyFill="1" applyBorder="1" applyAlignment="1">
      <alignment horizontal="left" vertical="top" wrapText="1"/>
    </xf>
    <xf numFmtId="0" fontId="18" fillId="3" borderId="0" xfId="0" applyFont="1" applyFill="1" applyAlignment="1">
      <alignment wrapText="1"/>
    </xf>
    <xf numFmtId="0" fontId="17" fillId="3" borderId="1" xfId="0" applyFont="1" applyFill="1" applyBorder="1" applyAlignment="1">
      <alignment horizontal="center" vertical="top"/>
    </xf>
    <xf numFmtId="0" fontId="17" fillId="3" borderId="3" xfId="0" applyFont="1" applyFill="1" applyBorder="1" applyAlignment="1">
      <alignment horizontal="left" vertical="top" wrapText="1"/>
    </xf>
    <xf numFmtId="0" fontId="17" fillId="2" borderId="1" xfId="0" applyFont="1" applyFill="1" applyBorder="1" applyAlignment="1">
      <alignment horizontal="center" vertical="top" wrapText="1"/>
    </xf>
    <xf numFmtId="0" fontId="17" fillId="2" borderId="2" xfId="0" applyFont="1" applyFill="1" applyBorder="1" applyAlignment="1">
      <alignment horizontal="left" wrapText="1"/>
    </xf>
    <xf numFmtId="0" fontId="17" fillId="2" borderId="3" xfId="0" applyFont="1" applyFill="1" applyBorder="1" applyAlignment="1">
      <alignment horizontal="left" wrapText="1"/>
    </xf>
    <xf numFmtId="0" fontId="17" fillId="2" borderId="3" xfId="0" applyFont="1" applyFill="1" applyBorder="1" applyAlignment="1">
      <alignment horizontal="left" vertical="top" wrapText="1"/>
    </xf>
    <xf numFmtId="0" fontId="9" fillId="2" borderId="0" xfId="0" applyFont="1" applyFill="1" applyAlignment="1">
      <alignment horizontal="left" wrapText="1"/>
    </xf>
    <xf numFmtId="0" fontId="17" fillId="2" borderId="2" xfId="0" applyFont="1" applyFill="1" applyBorder="1" applyAlignment="1">
      <alignment vertical="top" wrapText="1"/>
    </xf>
    <xf numFmtId="0" fontId="0" fillId="0" borderId="3" xfId="0" applyBorder="1" applyAlignment="1">
      <alignment vertical="top" wrapText="1"/>
    </xf>
    <xf numFmtId="0" fontId="17" fillId="2" borderId="3" xfId="0" applyFont="1" applyFill="1" applyBorder="1" applyAlignment="1">
      <alignment horizontal="center" vertical="top"/>
    </xf>
    <xf numFmtId="0" fontId="17" fillId="2" borderId="1" xfId="0" applyFont="1" applyFill="1" applyBorder="1" applyAlignment="1">
      <alignment horizontal="center"/>
    </xf>
    <xf numFmtId="0" fontId="13" fillId="3" borderId="0" xfId="0" applyFont="1" applyFill="1" applyAlignment="1">
      <alignment horizontal="left" vertical="center" wrapText="1"/>
    </xf>
    <xf numFmtId="0" fontId="9" fillId="3" borderId="0" xfId="0" applyFont="1" applyFill="1" applyAlignment="1">
      <alignment horizontal="left" vertical="center" wrapText="1"/>
    </xf>
    <xf numFmtId="0" fontId="17" fillId="2" borderId="0" xfId="0" applyFont="1" applyFill="1" applyAlignment="1">
      <alignment horizontal="center" vertical="top"/>
    </xf>
    <xf numFmtId="0" fontId="23" fillId="2" borderId="0" xfId="0" applyFont="1" applyFill="1" applyAlignment="1">
      <alignment horizontal="left" vertical="center" wrapText="1"/>
    </xf>
  </cellXfs>
  <cellStyles count="25">
    <cellStyle name="EM_underkant" xfId="22" xr:uid="{3AB6F0B7-F66E-6A40-9308-8565F1E00B8C}"/>
    <cellStyle name="em+-" xfId="23" xr:uid="{C98A5A9A-AA4E-634A-A16C-C14F72318EFC}"/>
    <cellStyle name="Hyperlänk" xfId="13" builtinId="8"/>
    <cellStyle name="Normal" xfId="0" builtinId="0"/>
    <cellStyle name="Normal 2" xfId="2" xr:uid="{00000000-0005-0000-0000-000002000000}"/>
    <cellStyle name="Normal 2 2" xfId="5" xr:uid="{00000000-0005-0000-0000-000003000000}"/>
    <cellStyle name="Normal 2 2 2" xfId="11" xr:uid="{00000000-0005-0000-0000-000004000000}"/>
    <cellStyle name="Normal 2 3" xfId="7" xr:uid="{00000000-0005-0000-0000-000005000000}"/>
    <cellStyle name="Normal 2 4" xfId="9" xr:uid="{00000000-0005-0000-0000-000006000000}"/>
    <cellStyle name="Normal 3" xfId="3" xr:uid="{00000000-0005-0000-0000-000007000000}"/>
    <cellStyle name="Normal 3 2" xfId="8" xr:uid="{00000000-0005-0000-0000-000008000000}"/>
    <cellStyle name="Normal 4" xfId="4" xr:uid="{00000000-0005-0000-0000-000009000000}"/>
    <cellStyle name="Normal 4 2" xfId="10" xr:uid="{00000000-0005-0000-0000-00000A000000}"/>
    <cellStyle name="Normal 5" xfId="16" xr:uid="{00000000-0005-0000-0000-00000B000000}"/>
    <cellStyle name="Normal 5 2" xfId="19" xr:uid="{00000000-0005-0000-0000-00000C000000}"/>
    <cellStyle name="Normal 5 3" xfId="20" xr:uid="{00000000-0005-0000-0000-00000D000000}"/>
    <cellStyle name="Normal 6" xfId="17" xr:uid="{00000000-0005-0000-0000-00000E000000}"/>
    <cellStyle name="Normal 6 2" xfId="21" xr:uid="{00000000-0005-0000-0000-00000F000000}"/>
    <cellStyle name="Normal 7" xfId="24" xr:uid="{073A6587-6B32-4CBD-B1D4-8124E272F877}"/>
    <cellStyle name="Procent" xfId="1" builtinId="5"/>
    <cellStyle name="Procent 2" xfId="6" xr:uid="{00000000-0005-0000-0000-000011000000}"/>
    <cellStyle name="Procent 2 2" xfId="12" xr:uid="{00000000-0005-0000-0000-000012000000}"/>
    <cellStyle name="Procent 3" xfId="14" xr:uid="{00000000-0005-0000-0000-000013000000}"/>
    <cellStyle name="Procent 4" xfId="18" xr:uid="{00000000-0005-0000-0000-000014000000}"/>
    <cellStyle name="Resultat" xfId="15" xr:uid="{00000000-0005-0000-0000-000015000000}"/>
  </cellStyles>
  <dxfs count="0"/>
  <tableStyles count="0" defaultTableStyle="TableStyleMedium9" defaultPivotStyle="PivotStyleLight16"/>
  <colors>
    <mruColors>
      <color rgb="FFBBB5A8"/>
      <color rgb="FF332E22"/>
      <color rgb="FFEE7B95"/>
      <color rgb="FF8C183C"/>
      <color rgb="FF7AC8D4"/>
      <color rgb="FF003C48"/>
      <color rgb="FF0000FF"/>
      <color rgb="FF3366FF"/>
      <color rgb="FF000080"/>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55" Type="http://schemas.microsoft.com/office/2017/10/relationships/person" Target="persons/perso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1"/>
    <c:plotArea>
      <c:layout>
        <c:manualLayout>
          <c:layoutTarget val="inner"/>
          <c:xMode val="edge"/>
          <c:yMode val="edge"/>
          <c:x val="7.8802588429230311E-2"/>
          <c:y val="4.3781094527363187E-2"/>
          <c:w val="0.86539910796228425"/>
          <c:h val="0.7146480827827556"/>
        </c:manualLayout>
      </c:layout>
      <c:areaChart>
        <c:grouping val="percentStacked"/>
        <c:varyColors val="0"/>
        <c:ser>
          <c:idx val="0"/>
          <c:order val="0"/>
          <c:tx>
            <c:strRef>
              <c:f>'F2.1_Underlag'!$K$4</c:f>
              <c:strCache>
                <c:ptCount val="1"/>
                <c:pt idx="0">
                  <c:v>El</c:v>
                </c:pt>
              </c:strCache>
            </c:strRef>
          </c:tx>
          <c:spPr>
            <a:solidFill>
              <a:schemeClr val="accent3">
                <a:lumMod val="50000"/>
              </a:schemeClr>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'F2.1_Underlag'!$K$5:$K$13</c:f>
              <c:numCache>
                <c:formatCode>0%</c:formatCode>
                <c:ptCount val="9"/>
                <c:pt idx="0">
                  <c:v>0.44712990936555891</c:v>
                </c:pt>
                <c:pt idx="1">
                  <c:v>0.42993630573248409</c:v>
                </c:pt>
                <c:pt idx="2">
                  <c:v>0.40317460317460313</c:v>
                </c:pt>
                <c:pt idx="3">
                  <c:v>0.42107975936902403</c:v>
                </c:pt>
                <c:pt idx="4">
                  <c:v>0.44954518405168747</c:v>
                </c:pt>
                <c:pt idx="5">
                  <c:v>0.42677241629835933</c:v>
                </c:pt>
                <c:pt idx="6">
                  <c:v>0.44026473757118667</c:v>
                </c:pt>
                <c:pt idx="7">
                  <c:v>0.44985048592075755</c:v>
                </c:pt>
                <c:pt idx="8">
                  <c:v>0.44834104686787046</c:v>
                </c:pt>
              </c:numCache>
            </c:numRef>
          </c:val>
          <c:extLst>
            <c:ext xmlns:c16="http://schemas.microsoft.com/office/drawing/2014/chart" uri="{C3380CC4-5D6E-409C-BE32-E72D297353CC}">
              <c16:uniqueId val="{00000000-DC3C-4F5B-928C-D6187E417A40}"/>
            </c:ext>
          </c:extLst>
        </c:ser>
        <c:ser>
          <c:idx val="1"/>
          <c:order val="1"/>
          <c:tx>
            <c:strRef>
              <c:f>'F2.1_Underlag'!$L$4</c:f>
              <c:strCache>
                <c:ptCount val="1"/>
                <c:pt idx="0">
                  <c:v>Biobränsle</c:v>
                </c:pt>
              </c:strCache>
            </c:strRef>
          </c:tx>
          <c:spPr>
            <a:solidFill>
              <a:schemeClr val="accent3">
                <a:lumMod val="75000"/>
              </a:schemeClr>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'F2.1_Underlag'!$L$5:$L$13</c:f>
              <c:numCache>
                <c:formatCode>0%</c:formatCode>
                <c:ptCount val="9"/>
                <c:pt idx="0">
                  <c:v>0.31117824773413899</c:v>
                </c:pt>
                <c:pt idx="1">
                  <c:v>0.35350318471337577</c:v>
                </c:pt>
                <c:pt idx="2">
                  <c:v>0.3619047619047619</c:v>
                </c:pt>
                <c:pt idx="3">
                  <c:v>0.3805227748473608</c:v>
                </c:pt>
                <c:pt idx="4">
                  <c:v>0.34999574938366063</c:v>
                </c:pt>
                <c:pt idx="5">
                  <c:v>0.36232366652539805</c:v>
                </c:pt>
                <c:pt idx="6">
                  <c:v>0.35477912882869017</c:v>
                </c:pt>
                <c:pt idx="7">
                  <c:v>0.34481684525292799</c:v>
                </c:pt>
                <c:pt idx="8">
                  <c:v>0.33456098037937554</c:v>
                </c:pt>
              </c:numCache>
            </c:numRef>
          </c:val>
          <c:extLst>
            <c:ext xmlns:c16="http://schemas.microsoft.com/office/drawing/2014/chart" uri="{C3380CC4-5D6E-409C-BE32-E72D297353CC}">
              <c16:uniqueId val="{00000001-DC3C-4F5B-928C-D6187E417A40}"/>
            </c:ext>
          </c:extLst>
        </c:ser>
        <c:ser>
          <c:idx val="2"/>
          <c:order val="2"/>
          <c:tx>
            <c:strRef>
              <c:f>'F2.1_Underlag'!$M$4</c:f>
              <c:strCache>
                <c:ptCount val="1"/>
                <c:pt idx="0">
                  <c:v>Fjärrvärme</c:v>
                </c:pt>
              </c:strCache>
            </c:strRef>
          </c:tx>
          <c:spPr>
            <a:solidFill>
              <a:schemeClr val="accent3"/>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'F2.1_Underlag'!$M$5:$M$13</c:f>
              <c:numCache>
                <c:formatCode>0%</c:formatCode>
                <c:ptCount val="9"/>
                <c:pt idx="0">
                  <c:v>0.13293051359516617</c:v>
                </c:pt>
                <c:pt idx="1">
                  <c:v>0.12420382165605096</c:v>
                </c:pt>
                <c:pt idx="2">
                  <c:v>0.16190476190476188</c:v>
                </c:pt>
                <c:pt idx="3">
                  <c:v>0.14429662024209369</c:v>
                </c:pt>
                <c:pt idx="4">
                  <c:v>0.15696109269177363</c:v>
                </c:pt>
                <c:pt idx="5">
                  <c:v>0.17433553308712238</c:v>
                </c:pt>
                <c:pt idx="6">
                  <c:v>0.16709250423272279</c:v>
                </c:pt>
                <c:pt idx="7">
                  <c:v>0.17150510839770747</c:v>
                </c:pt>
                <c:pt idx="8">
                  <c:v>0.18049670816765531</c:v>
                </c:pt>
              </c:numCache>
            </c:numRef>
          </c:val>
          <c:extLst>
            <c:ext xmlns:c16="http://schemas.microsoft.com/office/drawing/2014/chart" uri="{C3380CC4-5D6E-409C-BE32-E72D297353CC}">
              <c16:uniqueId val="{00000002-DC3C-4F5B-928C-D6187E417A40}"/>
            </c:ext>
          </c:extLst>
        </c:ser>
        <c:ser>
          <c:idx val="3"/>
          <c:order val="3"/>
          <c:tx>
            <c:strRef>
              <c:f>'F2.1_Underlag'!$N$4</c:f>
              <c:strCache>
                <c:ptCount val="1"/>
                <c:pt idx="0">
                  <c:v>Olja</c:v>
                </c:pt>
              </c:strCache>
            </c:strRef>
          </c:tx>
          <c:spPr>
            <a:solidFill>
              <a:schemeClr val="accent3">
                <a:lumMod val="60000"/>
                <a:lumOff val="40000"/>
              </a:schemeClr>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'F2.1_Underlag'!$N$5:$N$13</c:f>
              <c:numCache>
                <c:formatCode>0%</c:formatCode>
                <c:ptCount val="9"/>
                <c:pt idx="0">
                  <c:v>0.10271903323262839</c:v>
                </c:pt>
                <c:pt idx="1">
                  <c:v>8.2802547770700646E-2</c:v>
                </c:pt>
                <c:pt idx="2">
                  <c:v>6.3492063492063489E-2</c:v>
                </c:pt>
                <c:pt idx="3">
                  <c:v>4.3870527001353368E-2</c:v>
                </c:pt>
                <c:pt idx="4">
                  <c:v>3.5620164923913962E-2</c:v>
                </c:pt>
                <c:pt idx="5">
                  <c:v>2.8183084095174671E-2</c:v>
                </c:pt>
                <c:pt idx="6">
                  <c:v>2.8967215637986762E-2</c:v>
                </c:pt>
                <c:pt idx="7">
                  <c:v>2.809618739097932E-2</c:v>
                </c:pt>
                <c:pt idx="8">
                  <c:v>2.415096799426374E-2</c:v>
                </c:pt>
              </c:numCache>
            </c:numRef>
          </c:val>
          <c:extLst>
            <c:ext xmlns:c16="http://schemas.microsoft.com/office/drawing/2014/chart" uri="{C3380CC4-5D6E-409C-BE32-E72D297353CC}">
              <c16:uniqueId val="{00000003-DC3C-4F5B-928C-D6187E417A40}"/>
            </c:ext>
          </c:extLst>
        </c:ser>
        <c:ser>
          <c:idx val="4"/>
          <c:order val="4"/>
          <c:tx>
            <c:strRef>
              <c:f>'F2.1_Underlag'!$O$4</c:f>
              <c:strCache>
                <c:ptCount val="1"/>
                <c:pt idx="0">
                  <c:v>Naturgas/ stadsgas</c:v>
                </c:pt>
              </c:strCache>
            </c:strRef>
          </c:tx>
          <c:spPr>
            <a:solidFill>
              <a:schemeClr val="accent3">
                <a:lumMod val="40000"/>
                <a:lumOff val="60000"/>
              </a:schemeClr>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'F2.1_Underlag'!$O$5:$O$13</c:f>
              <c:numCache>
                <c:formatCode>0%</c:formatCode>
                <c:ptCount val="9"/>
                <c:pt idx="0">
                  <c:v>9.0634441087613284E-3</c:v>
                </c:pt>
                <c:pt idx="1">
                  <c:v>6.369426751592357E-3</c:v>
                </c:pt>
                <c:pt idx="2">
                  <c:v>6.3492063492063492E-3</c:v>
                </c:pt>
                <c:pt idx="3">
                  <c:v>6.4970821904859321E-3</c:v>
                </c:pt>
                <c:pt idx="4">
                  <c:v>6.0642126441667376E-3</c:v>
                </c:pt>
                <c:pt idx="5">
                  <c:v>3.7234364594054613E-3</c:v>
                </c:pt>
                <c:pt idx="6">
                  <c:v>5.1408342311836238E-3</c:v>
                </c:pt>
                <c:pt idx="7">
                  <c:v>2.9902815848492402E-3</c:v>
                </c:pt>
                <c:pt idx="8">
                  <c:v>7.7243986702301027E-3</c:v>
                </c:pt>
              </c:numCache>
            </c:numRef>
          </c:val>
          <c:extLst>
            <c:ext xmlns:c16="http://schemas.microsoft.com/office/drawing/2014/chart" uri="{C3380CC4-5D6E-409C-BE32-E72D297353CC}">
              <c16:uniqueId val="{00000004-DC3C-4F5B-928C-D6187E417A40}"/>
            </c:ext>
          </c:extLst>
        </c:ser>
        <c:ser>
          <c:idx val="5"/>
          <c:order val="5"/>
          <c:tx>
            <c:strRef>
              <c:f>'F2.1_Underlag'!$P$4</c:f>
              <c:strCache>
                <c:ptCount val="1"/>
                <c:pt idx="0">
                  <c:v>Närvärme</c:v>
                </c:pt>
              </c:strCache>
            </c:strRef>
          </c:tx>
          <c:spPr>
            <a:solidFill>
              <a:schemeClr val="accent3">
                <a:lumMod val="20000"/>
                <a:lumOff val="80000"/>
              </a:schemeClr>
            </a:solidFill>
          </c:spPr>
          <c:dPt>
            <c:idx val="0"/>
            <c:bubble3D val="0"/>
            <c:extLst>
              <c:ext xmlns:c16="http://schemas.microsoft.com/office/drawing/2014/chart" uri="{C3380CC4-5D6E-409C-BE32-E72D297353CC}">
                <c16:uniqueId val="{00000005-DC3C-4F5B-928C-D6187E417A40}"/>
              </c:ext>
            </c:extLst>
          </c:dPt>
          <c:dPt>
            <c:idx val="1"/>
            <c:bubble3D val="0"/>
            <c:extLst>
              <c:ext xmlns:c16="http://schemas.microsoft.com/office/drawing/2014/chart" uri="{C3380CC4-5D6E-409C-BE32-E72D297353CC}">
                <c16:uniqueId val="{00000006-DC3C-4F5B-928C-D6187E417A40}"/>
              </c:ext>
            </c:extLst>
          </c:dPt>
          <c:dPt>
            <c:idx val="2"/>
            <c:bubble3D val="0"/>
            <c:extLst>
              <c:ext xmlns:c16="http://schemas.microsoft.com/office/drawing/2014/chart" uri="{C3380CC4-5D6E-409C-BE32-E72D297353CC}">
                <c16:uniqueId val="{00000007-DC3C-4F5B-928C-D6187E417A40}"/>
              </c:ext>
            </c:extLst>
          </c:dPt>
          <c:dPt>
            <c:idx val="3"/>
            <c:bubble3D val="0"/>
            <c:extLst>
              <c:ext xmlns:c16="http://schemas.microsoft.com/office/drawing/2014/chart" uri="{C3380CC4-5D6E-409C-BE32-E72D297353CC}">
                <c16:uniqueId val="{00000008-DC3C-4F5B-928C-D6187E417A40}"/>
              </c:ext>
            </c:extLst>
          </c:dPt>
          <c:dPt>
            <c:idx val="4"/>
            <c:bubble3D val="0"/>
            <c:extLst>
              <c:ext xmlns:c16="http://schemas.microsoft.com/office/drawing/2014/chart" uri="{C3380CC4-5D6E-409C-BE32-E72D297353CC}">
                <c16:uniqueId val="{00000009-DC3C-4F5B-928C-D6187E417A40}"/>
              </c:ext>
            </c:extLst>
          </c:dPt>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'F2.1_Underlag'!$P$5:$P$13</c:f>
              <c:numCache>
                <c:formatCode>0%</c:formatCode>
                <c:ptCount val="9"/>
                <c:pt idx="0">
                  <c:v>3.0211480362537764E-3</c:v>
                </c:pt>
                <c:pt idx="1">
                  <c:v>3.1847133757961785E-3</c:v>
                </c:pt>
                <c:pt idx="2">
                  <c:v>3.1746031746031746E-3</c:v>
                </c:pt>
                <c:pt idx="3">
                  <c:v>3.7332366423988095E-3</c:v>
                </c:pt>
                <c:pt idx="4">
                  <c:v>1.7852588625350675E-3</c:v>
                </c:pt>
                <c:pt idx="5">
                  <c:v>4.6315916934067929E-3</c:v>
                </c:pt>
                <c:pt idx="6">
                  <c:v>3.7247960597198708E-3</c:v>
                </c:pt>
                <c:pt idx="7">
                  <c:v>2.7722402192873162E-3</c:v>
                </c:pt>
                <c:pt idx="8">
                  <c:v>4.6933055211524667E-3</c:v>
                </c:pt>
              </c:numCache>
            </c:numRef>
          </c:val>
          <c:extLst>
            <c:ext xmlns:c16="http://schemas.microsoft.com/office/drawing/2014/chart" uri="{C3380CC4-5D6E-409C-BE32-E72D297353CC}">
              <c16:uniqueId val="{0000000A-DC3C-4F5B-928C-D6187E417A40}"/>
            </c:ext>
          </c:extLst>
        </c:ser>
        <c:dLbls>
          <c:showLegendKey val="0"/>
          <c:showVal val="0"/>
          <c:showCatName val="0"/>
          <c:showSerName val="0"/>
          <c:showPercent val="0"/>
          <c:showBubbleSize val="0"/>
        </c:dLbls>
        <c:axId val="112412160"/>
        <c:axId val="112413696"/>
      </c:areaChart>
      <c:catAx>
        <c:axId val="112412160"/>
        <c:scaling>
          <c:orientation val="minMax"/>
        </c:scaling>
        <c:delete val="0"/>
        <c:axPos val="b"/>
        <c:numFmt formatCode="General" sourceLinked="1"/>
        <c:majorTickMark val="none"/>
        <c:minorTickMark val="none"/>
        <c:tickLblPos val="nextTo"/>
        <c:txPr>
          <a:bodyPr rot="0" vert="horz"/>
          <a:lstStyle/>
          <a:p>
            <a:pPr>
              <a:defRPr/>
            </a:pPr>
            <a:endParaRPr lang="sv-SE"/>
          </a:p>
        </c:txPr>
        <c:crossAx val="112413696"/>
        <c:crosses val="autoZero"/>
        <c:auto val="1"/>
        <c:lblAlgn val="ctr"/>
        <c:lblOffset val="100"/>
        <c:noMultiLvlLbl val="0"/>
      </c:catAx>
      <c:valAx>
        <c:axId val="112413696"/>
        <c:scaling>
          <c:orientation val="minMax"/>
        </c:scaling>
        <c:delete val="0"/>
        <c:axPos val="l"/>
        <c:majorGridlines/>
        <c:numFmt formatCode="0%" sourceLinked="1"/>
        <c:majorTickMark val="none"/>
        <c:minorTickMark val="none"/>
        <c:tickLblPos val="nextTo"/>
        <c:txPr>
          <a:bodyPr rot="0" vert="horz"/>
          <a:lstStyle/>
          <a:p>
            <a:pPr>
              <a:defRPr/>
            </a:pPr>
            <a:endParaRPr lang="sv-SE"/>
          </a:p>
        </c:txPr>
        <c:crossAx val="112412160"/>
        <c:crosses val="autoZero"/>
        <c:crossBetween val="midCat"/>
        <c:majorUnit val="0.2"/>
      </c:valAx>
    </c:plotArea>
    <c:legend>
      <c:legendPos val="b"/>
      <c:overlay val="0"/>
    </c:legend>
    <c:plotVisOnly val="1"/>
    <c:dispBlanksAs val="gap"/>
    <c:showDLblsOverMax val="0"/>
  </c:chart>
  <c:printSettings>
    <c:headerFooter alignWithMargins="0"/>
    <c:pageMargins b="1" l="0.75000000000000433" r="0.75000000000000433"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1"/>
    <c:plotArea>
      <c:layout>
        <c:manualLayout>
          <c:layoutTarget val="inner"/>
          <c:xMode val="edge"/>
          <c:yMode val="edge"/>
          <c:x val="7.8802588429230311E-2"/>
          <c:y val="4.3781094527363187E-2"/>
          <c:w val="0.86539910796228425"/>
          <c:h val="0.7146480827827556"/>
        </c:manualLayout>
      </c:layout>
      <c:areaChart>
        <c:grouping val="percentStacked"/>
        <c:varyColors val="0"/>
        <c:ser>
          <c:idx val="1"/>
          <c:order val="0"/>
          <c:tx>
            <c:strRef>
              <c:f>'F2.1_Underlag'!$K$4</c:f>
              <c:strCache>
                <c:ptCount val="1"/>
                <c:pt idx="0">
                  <c:v>El</c:v>
                </c:pt>
              </c:strCache>
            </c:strRef>
          </c:tx>
          <c:spPr>
            <a:solidFill>
              <a:srgbClr val="003C48"/>
            </a:solidFill>
          </c:spPr>
          <c:cat>
            <c:strRef>
              <c:f>'F2.1_Underlag'!$J$6:$J$21</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'F2.1_Underlag'!$K$6:$K$21</c:f>
              <c:numCache>
                <c:formatCode>0%</c:formatCode>
                <c:ptCount val="16"/>
                <c:pt idx="0">
                  <c:v>0.42993630573248409</c:v>
                </c:pt>
                <c:pt idx="1">
                  <c:v>0.40317460317460313</c:v>
                </c:pt>
                <c:pt idx="2">
                  <c:v>0.42107975936902403</c:v>
                </c:pt>
                <c:pt idx="3">
                  <c:v>0.44954518405168747</c:v>
                </c:pt>
                <c:pt idx="4">
                  <c:v>0.42677241629835933</c:v>
                </c:pt>
                <c:pt idx="5">
                  <c:v>0.44026473757118667</c:v>
                </c:pt>
                <c:pt idx="6">
                  <c:v>0.44985048592075755</c:v>
                </c:pt>
                <c:pt idx="7">
                  <c:v>0.44834104686787046</c:v>
                </c:pt>
                <c:pt idx="8">
                  <c:v>0.44783550483333873</c:v>
                </c:pt>
                <c:pt idx="9">
                  <c:v>0.47450992672386799</c:v>
                </c:pt>
                <c:pt idx="10">
                  <c:v>0.47451779833777641</c:v>
                </c:pt>
                <c:pt idx="11">
                  <c:v>0.50281819373443437</c:v>
                </c:pt>
                <c:pt idx="12">
                  <c:v>0.50347668479156371</c:v>
                </c:pt>
                <c:pt idx="13">
                  <c:v>0.50399229074889862</c:v>
                </c:pt>
                <c:pt idx="14">
                  <c:v>0.50557726241492318</c:v>
                </c:pt>
                <c:pt idx="15">
                  <c:v>0.52043801199999995</c:v>
                </c:pt>
              </c:numCache>
            </c:numRef>
          </c:val>
          <c:extLst>
            <c:ext xmlns:c16="http://schemas.microsoft.com/office/drawing/2014/chart" uri="{C3380CC4-5D6E-409C-BE32-E72D297353CC}">
              <c16:uniqueId val="{00000033-FFE8-4B3B-9896-0A115AB14A93}"/>
            </c:ext>
          </c:extLst>
        </c:ser>
        <c:ser>
          <c:idx val="2"/>
          <c:order val="1"/>
          <c:tx>
            <c:strRef>
              <c:f>'F2.1_Underlag'!$L$4</c:f>
              <c:strCache>
                <c:ptCount val="1"/>
                <c:pt idx="0">
                  <c:v>Biobränsle</c:v>
                </c:pt>
              </c:strCache>
            </c:strRef>
          </c:tx>
          <c:spPr>
            <a:solidFill>
              <a:srgbClr val="7AC8D4"/>
            </a:solidFill>
          </c:spPr>
          <c:cat>
            <c:strRef>
              <c:f>'F2.1_Underlag'!$J$6:$J$21</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'F2.1_Underlag'!$L$6:$L$21</c:f>
              <c:numCache>
                <c:formatCode>0%</c:formatCode>
                <c:ptCount val="16"/>
                <c:pt idx="0">
                  <c:v>0.35350318471337577</c:v>
                </c:pt>
                <c:pt idx="1">
                  <c:v>0.3619047619047619</c:v>
                </c:pt>
                <c:pt idx="2">
                  <c:v>0.3805227748473608</c:v>
                </c:pt>
                <c:pt idx="3">
                  <c:v>0.34999574938366063</c:v>
                </c:pt>
                <c:pt idx="4">
                  <c:v>0.36232366652539805</c:v>
                </c:pt>
                <c:pt idx="5">
                  <c:v>0.35477912882869017</c:v>
                </c:pt>
                <c:pt idx="6">
                  <c:v>0.34481684525292799</c:v>
                </c:pt>
                <c:pt idx="7">
                  <c:v>0.33456098037937554</c:v>
                </c:pt>
                <c:pt idx="8">
                  <c:v>0.33464808767902754</c:v>
                </c:pt>
                <c:pt idx="9">
                  <c:v>0.32645456253522892</c:v>
                </c:pt>
                <c:pt idx="10">
                  <c:v>0.32642308295436723</c:v>
                </c:pt>
                <c:pt idx="11">
                  <c:v>0.28997902739546472</c:v>
                </c:pt>
                <c:pt idx="12">
                  <c:v>0.28914153896852857</c:v>
                </c:pt>
                <c:pt idx="13">
                  <c:v>0.28858067180616737</c:v>
                </c:pt>
                <c:pt idx="14">
                  <c:v>0.28677211998991686</c:v>
                </c:pt>
                <c:pt idx="15">
                  <c:v>0.28675783799999999</c:v>
                </c:pt>
              </c:numCache>
            </c:numRef>
          </c:val>
          <c:extLst>
            <c:ext xmlns:c16="http://schemas.microsoft.com/office/drawing/2014/chart" uri="{C3380CC4-5D6E-409C-BE32-E72D297353CC}">
              <c16:uniqueId val="{00000035-FFE8-4B3B-9896-0A115AB14A93}"/>
            </c:ext>
          </c:extLst>
        </c:ser>
        <c:ser>
          <c:idx val="3"/>
          <c:order val="2"/>
          <c:tx>
            <c:strRef>
              <c:f>'F2.1_Underlag'!$M$4</c:f>
              <c:strCache>
                <c:ptCount val="1"/>
                <c:pt idx="0">
                  <c:v>Fjärrvärme</c:v>
                </c:pt>
              </c:strCache>
            </c:strRef>
          </c:tx>
          <c:spPr>
            <a:solidFill>
              <a:srgbClr val="8C183C"/>
            </a:solidFill>
          </c:spPr>
          <c:cat>
            <c:strRef>
              <c:f>'F2.1_Underlag'!$J$6:$J$21</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'F2.1_Underlag'!$M$6:$M$21</c:f>
              <c:numCache>
                <c:formatCode>0%</c:formatCode>
                <c:ptCount val="16"/>
                <c:pt idx="0">
                  <c:v>0.12420382165605096</c:v>
                </c:pt>
                <c:pt idx="1">
                  <c:v>0.16190476190476188</c:v>
                </c:pt>
                <c:pt idx="2">
                  <c:v>0.14429662024209369</c:v>
                </c:pt>
                <c:pt idx="3">
                  <c:v>0.15696109269177363</c:v>
                </c:pt>
                <c:pt idx="4">
                  <c:v>0.17433553308712238</c:v>
                </c:pt>
                <c:pt idx="5">
                  <c:v>0.16709250423272279</c:v>
                </c:pt>
                <c:pt idx="6">
                  <c:v>0.17150510839770747</c:v>
                </c:pt>
                <c:pt idx="7">
                  <c:v>0.18049670816765531</c:v>
                </c:pt>
                <c:pt idx="8">
                  <c:v>0.18062784908344379</c:v>
                </c:pt>
                <c:pt idx="9">
                  <c:v>0.17194839356172104</c:v>
                </c:pt>
                <c:pt idx="10">
                  <c:v>0.17196173749411947</c:v>
                </c:pt>
                <c:pt idx="11">
                  <c:v>0.17872591427447895</c:v>
                </c:pt>
                <c:pt idx="12">
                  <c:v>0.1788762563849069</c:v>
                </c:pt>
                <c:pt idx="13">
                  <c:v>0.17858617841409691</c:v>
                </c:pt>
                <c:pt idx="14">
                  <c:v>0.17875598689185782</c:v>
                </c:pt>
                <c:pt idx="15">
                  <c:v>0.174044427</c:v>
                </c:pt>
              </c:numCache>
            </c:numRef>
          </c:val>
          <c:extLst>
            <c:ext xmlns:c16="http://schemas.microsoft.com/office/drawing/2014/chart" uri="{C3380CC4-5D6E-409C-BE32-E72D297353CC}">
              <c16:uniqueId val="{00000037-FFE8-4B3B-9896-0A115AB14A93}"/>
            </c:ext>
          </c:extLst>
        </c:ser>
        <c:ser>
          <c:idx val="4"/>
          <c:order val="3"/>
          <c:tx>
            <c:strRef>
              <c:f>'F2.1_Underlag'!$N$4</c:f>
              <c:strCache>
                <c:ptCount val="1"/>
                <c:pt idx="0">
                  <c:v>Olja</c:v>
                </c:pt>
              </c:strCache>
            </c:strRef>
          </c:tx>
          <c:spPr>
            <a:solidFill>
              <a:srgbClr val="EE7B95"/>
            </a:solidFill>
          </c:spPr>
          <c:cat>
            <c:strRef>
              <c:f>'F2.1_Underlag'!$J$6:$J$21</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'F2.1_Underlag'!$N$6:$N$21</c:f>
              <c:numCache>
                <c:formatCode>0%</c:formatCode>
                <c:ptCount val="16"/>
                <c:pt idx="0">
                  <c:v>8.2802547770700646E-2</c:v>
                </c:pt>
                <c:pt idx="1">
                  <c:v>6.3492063492063489E-2</c:v>
                </c:pt>
                <c:pt idx="2">
                  <c:v>4.3870527001353368E-2</c:v>
                </c:pt>
                <c:pt idx="3">
                  <c:v>3.5620164923913962E-2</c:v>
                </c:pt>
                <c:pt idx="4">
                  <c:v>2.8183084095174671E-2</c:v>
                </c:pt>
                <c:pt idx="5">
                  <c:v>2.8967215637986762E-2</c:v>
                </c:pt>
                <c:pt idx="6">
                  <c:v>2.809618739097932E-2</c:v>
                </c:pt>
                <c:pt idx="7">
                  <c:v>2.415096799426374E-2</c:v>
                </c:pt>
                <c:pt idx="8">
                  <c:v>2.4279848695483493E-2</c:v>
                </c:pt>
                <c:pt idx="9">
                  <c:v>1.3402642951086615E-2</c:v>
                </c:pt>
                <c:pt idx="10">
                  <c:v>1.3423239767915948E-2</c:v>
                </c:pt>
                <c:pt idx="11">
                  <c:v>1.314064752916503E-2</c:v>
                </c:pt>
                <c:pt idx="12">
                  <c:v>1.3082880210907893E-2</c:v>
                </c:pt>
                <c:pt idx="13">
                  <c:v>1.3009361233480177E-2</c:v>
                </c:pt>
                <c:pt idx="14">
                  <c:v>1.2919082430047893E-2</c:v>
                </c:pt>
                <c:pt idx="15">
                  <c:v>9.548295E-3</c:v>
                </c:pt>
              </c:numCache>
            </c:numRef>
          </c:val>
          <c:extLst>
            <c:ext xmlns:c16="http://schemas.microsoft.com/office/drawing/2014/chart" uri="{C3380CC4-5D6E-409C-BE32-E72D297353CC}">
              <c16:uniqueId val="{00000039-FFE8-4B3B-9896-0A115AB14A93}"/>
            </c:ext>
          </c:extLst>
        </c:ser>
        <c:ser>
          <c:idx val="5"/>
          <c:order val="4"/>
          <c:tx>
            <c:strRef>
              <c:f>'F2.1_Underlag'!$O$4</c:f>
              <c:strCache>
                <c:ptCount val="1"/>
                <c:pt idx="0">
                  <c:v>Naturgas/ stadsgas</c:v>
                </c:pt>
              </c:strCache>
            </c:strRef>
          </c:tx>
          <c:spPr>
            <a:solidFill>
              <a:srgbClr val="332E22"/>
            </a:solidFill>
          </c:spPr>
          <c:cat>
            <c:strRef>
              <c:f>'F2.1_Underlag'!$J$6:$J$21</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'F2.1_Underlag'!$O$6:$O$21</c:f>
              <c:numCache>
                <c:formatCode>0%</c:formatCode>
                <c:ptCount val="16"/>
                <c:pt idx="0">
                  <c:v>6.369426751592357E-3</c:v>
                </c:pt>
                <c:pt idx="1">
                  <c:v>6.3492063492063492E-3</c:v>
                </c:pt>
                <c:pt idx="2">
                  <c:v>6.4970821904859321E-3</c:v>
                </c:pt>
                <c:pt idx="3">
                  <c:v>6.0642126441667376E-3</c:v>
                </c:pt>
                <c:pt idx="4">
                  <c:v>3.7234364594054613E-3</c:v>
                </c:pt>
                <c:pt idx="5">
                  <c:v>5.1408342311836238E-3</c:v>
                </c:pt>
                <c:pt idx="6">
                  <c:v>2.9902815848492402E-3</c:v>
                </c:pt>
                <c:pt idx="7">
                  <c:v>7.7243986702301027E-3</c:v>
                </c:pt>
                <c:pt idx="8">
                  <c:v>7.9208560990591953E-3</c:v>
                </c:pt>
                <c:pt idx="9">
                  <c:v>7.8599611699129452E-3</c:v>
                </c:pt>
                <c:pt idx="10">
                  <c:v>7.840677434530343E-3</c:v>
                </c:pt>
                <c:pt idx="11">
                  <c:v>8.6839690654083122E-3</c:v>
                </c:pt>
                <c:pt idx="12">
                  <c:v>8.6669962102488059E-3</c:v>
                </c:pt>
                <c:pt idx="13">
                  <c:v>8.9826541850220269E-3</c:v>
                </c:pt>
                <c:pt idx="14">
                  <c:v>9.0748676581799848E-3</c:v>
                </c:pt>
                <c:pt idx="15">
                  <c:v>7.6844160000000003E-3</c:v>
                </c:pt>
              </c:numCache>
            </c:numRef>
          </c:val>
          <c:extLst>
            <c:ext xmlns:c16="http://schemas.microsoft.com/office/drawing/2014/chart" uri="{C3380CC4-5D6E-409C-BE32-E72D297353CC}">
              <c16:uniqueId val="{0000003B-FFE8-4B3B-9896-0A115AB14A93}"/>
            </c:ext>
          </c:extLst>
        </c:ser>
        <c:ser>
          <c:idx val="6"/>
          <c:order val="5"/>
          <c:tx>
            <c:strRef>
              <c:f>'F2.1_Underlag'!$P$4</c:f>
              <c:strCache>
                <c:ptCount val="1"/>
                <c:pt idx="0">
                  <c:v>Närvärme</c:v>
                </c:pt>
              </c:strCache>
            </c:strRef>
          </c:tx>
          <c:spPr>
            <a:solidFill>
              <a:srgbClr val="BBB5A8"/>
            </a:solidFill>
          </c:spPr>
          <c:dPt>
            <c:idx val="0"/>
            <c:bubble3D val="0"/>
            <c:extLst>
              <c:ext xmlns:c16="http://schemas.microsoft.com/office/drawing/2014/chart" uri="{C3380CC4-5D6E-409C-BE32-E72D297353CC}">
                <c16:uniqueId val="{00000000-7D96-4C69-A41F-9BE52B860DF3}"/>
              </c:ext>
            </c:extLst>
          </c:dPt>
          <c:dPt>
            <c:idx val="1"/>
            <c:bubble3D val="0"/>
            <c:extLst>
              <c:ext xmlns:c16="http://schemas.microsoft.com/office/drawing/2014/chart" uri="{C3380CC4-5D6E-409C-BE32-E72D297353CC}">
                <c16:uniqueId val="{00000001-7D96-4C69-A41F-9BE52B860DF3}"/>
              </c:ext>
            </c:extLst>
          </c:dPt>
          <c:dPt>
            <c:idx val="2"/>
            <c:bubble3D val="0"/>
            <c:extLst>
              <c:ext xmlns:c16="http://schemas.microsoft.com/office/drawing/2014/chart" uri="{C3380CC4-5D6E-409C-BE32-E72D297353CC}">
                <c16:uniqueId val="{00000002-7D96-4C69-A41F-9BE52B860DF3}"/>
              </c:ext>
            </c:extLst>
          </c:dPt>
          <c:dPt>
            <c:idx val="3"/>
            <c:bubble3D val="0"/>
            <c:extLst>
              <c:ext xmlns:c16="http://schemas.microsoft.com/office/drawing/2014/chart" uri="{C3380CC4-5D6E-409C-BE32-E72D297353CC}">
                <c16:uniqueId val="{00000003-7D96-4C69-A41F-9BE52B860DF3}"/>
              </c:ext>
            </c:extLst>
          </c:dPt>
          <c:cat>
            <c:strRef>
              <c:f>'F2.1_Underlag'!$J$6:$J$21</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'F2.1_Underlag'!$P$6:$P$21</c:f>
              <c:numCache>
                <c:formatCode>0%</c:formatCode>
                <c:ptCount val="16"/>
                <c:pt idx="0">
                  <c:v>3.1847133757961785E-3</c:v>
                </c:pt>
                <c:pt idx="1">
                  <c:v>3.1746031746031746E-3</c:v>
                </c:pt>
                <c:pt idx="2">
                  <c:v>3.7332366423988095E-3</c:v>
                </c:pt>
                <c:pt idx="3">
                  <c:v>1.7852588625350675E-3</c:v>
                </c:pt>
                <c:pt idx="4">
                  <c:v>4.6315916934067929E-3</c:v>
                </c:pt>
                <c:pt idx="5">
                  <c:v>3.7247960597198708E-3</c:v>
                </c:pt>
                <c:pt idx="6">
                  <c:v>2.7722402192873162E-3</c:v>
                </c:pt>
                <c:pt idx="7">
                  <c:v>4.6933055211524667E-3</c:v>
                </c:pt>
                <c:pt idx="8">
                  <c:v>4.7201836345413979E-3</c:v>
                </c:pt>
                <c:pt idx="9">
                  <c:v>5.8245130581825013E-3</c:v>
                </c:pt>
                <c:pt idx="10">
                  <c:v>5.8334640112905753E-3</c:v>
                </c:pt>
                <c:pt idx="11">
                  <c:v>6.685017695635077E-3</c:v>
                </c:pt>
                <c:pt idx="12">
                  <c:v>6.7226890756302516E-3</c:v>
                </c:pt>
                <c:pt idx="13">
                  <c:v>6.8144273127753304E-3</c:v>
                </c:pt>
                <c:pt idx="14">
                  <c:v>6.9006806150743632E-3</c:v>
                </c:pt>
                <c:pt idx="15">
                  <c:v>1.527011E-3</c:v>
                </c:pt>
              </c:numCache>
            </c:numRef>
          </c:val>
          <c:extLst>
            <c:ext xmlns:c16="http://schemas.microsoft.com/office/drawing/2014/chart" uri="{C3380CC4-5D6E-409C-BE32-E72D297353CC}">
              <c16:uniqueId val="{0000003D-FFE8-4B3B-9896-0A115AB14A93}"/>
            </c:ext>
          </c:extLst>
        </c:ser>
        <c:dLbls>
          <c:showLegendKey val="0"/>
          <c:showVal val="0"/>
          <c:showCatName val="0"/>
          <c:showSerName val="0"/>
          <c:showPercent val="0"/>
          <c:showBubbleSize val="0"/>
        </c:dLbls>
        <c:axId val="112446080"/>
        <c:axId val="112447872"/>
      </c:areaChart>
      <c:catAx>
        <c:axId val="112446080"/>
        <c:scaling>
          <c:orientation val="minMax"/>
        </c:scaling>
        <c:delete val="0"/>
        <c:axPos val="b"/>
        <c:numFmt formatCode="General" sourceLinked="1"/>
        <c:majorTickMark val="none"/>
        <c:minorTickMark val="none"/>
        <c:tickLblPos val="nextTo"/>
        <c:txPr>
          <a:bodyPr rot="2700000" vert="horz"/>
          <a:lstStyle/>
          <a:p>
            <a:pPr>
              <a:defRPr/>
            </a:pPr>
            <a:endParaRPr lang="sv-SE"/>
          </a:p>
        </c:txPr>
        <c:crossAx val="112447872"/>
        <c:crosses val="autoZero"/>
        <c:auto val="1"/>
        <c:lblAlgn val="ctr"/>
        <c:lblOffset val="100"/>
        <c:noMultiLvlLbl val="0"/>
      </c:catAx>
      <c:valAx>
        <c:axId val="112447872"/>
        <c:scaling>
          <c:orientation val="minMax"/>
        </c:scaling>
        <c:delete val="0"/>
        <c:axPos val="l"/>
        <c:majorGridlines/>
        <c:numFmt formatCode="0%" sourceLinked="1"/>
        <c:majorTickMark val="none"/>
        <c:minorTickMark val="none"/>
        <c:tickLblPos val="nextTo"/>
        <c:txPr>
          <a:bodyPr rot="0" vert="horz"/>
          <a:lstStyle/>
          <a:p>
            <a:pPr>
              <a:defRPr/>
            </a:pPr>
            <a:endParaRPr lang="sv-SE"/>
          </a:p>
        </c:txPr>
        <c:crossAx val="112446080"/>
        <c:crosses val="autoZero"/>
        <c:crossBetween val="midCat"/>
        <c:majorUnit val="0.2"/>
      </c:valAx>
    </c:plotArea>
    <c:legend>
      <c:legendPos val="b"/>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sv-SE"/>
    </a:p>
  </c:txPr>
  <c:printSettings>
    <c:headerFooter alignWithMargins="0"/>
    <c:pageMargins b="1" l="0.75000000000000433" r="0.75000000000000433"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602183424147391E-2"/>
          <c:y val="0.1282056632514659"/>
          <c:w val="0.91044997291368579"/>
          <c:h val="0.70513114788306241"/>
        </c:manualLayout>
      </c:layout>
      <c:barChart>
        <c:barDir val="col"/>
        <c:grouping val="clustered"/>
        <c:varyColors val="0"/>
        <c:ser>
          <c:idx val="1"/>
          <c:order val="0"/>
          <c:tx>
            <c:strRef>
              <c:f>'F2.2_3_Underlag'!$A$9</c:f>
              <c:strCache>
                <c:ptCount val="1"/>
                <c:pt idx="0">
                  <c:v>MWH/hus</c:v>
                </c:pt>
              </c:strCache>
            </c:strRef>
          </c:tx>
          <c:spPr>
            <a:solidFill>
              <a:srgbClr val="3366FF"/>
            </a:solidFill>
            <a:ln w="25400">
              <a:noFill/>
            </a:ln>
          </c:spPr>
          <c:invertIfNegative val="0"/>
          <c:cat>
            <c:strRef>
              <c:f>'F2.2_3_Underlag'!$F$7:$M$7</c:f>
              <c:strCache>
                <c:ptCount val="8"/>
                <c:pt idx="0">
                  <c:v>–1940</c:v>
                </c:pt>
                <c:pt idx="1">
                  <c:v>1941–1960</c:v>
                </c:pt>
                <c:pt idx="2">
                  <c:v>1961–1970</c:v>
                </c:pt>
                <c:pt idx="3">
                  <c:v>1971–1980</c:v>
                </c:pt>
                <c:pt idx="4">
                  <c:v>1981–1990</c:v>
                </c:pt>
                <c:pt idx="5">
                  <c:v>1991–2000</c:v>
                </c:pt>
                <c:pt idx="6">
                  <c:v>2001-2010</c:v>
                </c:pt>
                <c:pt idx="7">
                  <c:v>2011-</c:v>
                </c:pt>
              </c:strCache>
            </c:strRef>
          </c:cat>
          <c:val>
            <c:numRef>
              <c:f>'F2.2_3_Underlag'!$F$9:$M$9</c:f>
              <c:numCache>
                <c:formatCode>0</c:formatCode>
                <c:ptCount val="8"/>
                <c:pt idx="0">
                  <c:v>18.142326789999998</c:v>
                </c:pt>
                <c:pt idx="1">
                  <c:v>14.11907879</c:v>
                </c:pt>
                <c:pt idx="2">
                  <c:v>13.702638719999999</c:v>
                </c:pt>
                <c:pt idx="3">
                  <c:v>12.600587409999999</c:v>
                </c:pt>
                <c:pt idx="4">
                  <c:v>13.312241800000001</c:v>
                </c:pt>
                <c:pt idx="5">
                  <c:v>13.4878819</c:v>
                </c:pt>
                <c:pt idx="6">
                  <c:v>12.995567169999999</c:v>
                </c:pt>
                <c:pt idx="7">
                  <c:v>8.1991597110000001</c:v>
                </c:pt>
              </c:numCache>
            </c:numRef>
          </c:val>
          <c:extLst>
            <c:ext xmlns:c16="http://schemas.microsoft.com/office/drawing/2014/chart" uri="{C3380CC4-5D6E-409C-BE32-E72D297353CC}">
              <c16:uniqueId val="{00000000-26A6-4B44-962C-A16EB111B878}"/>
            </c:ext>
          </c:extLst>
        </c:ser>
        <c:dLbls>
          <c:showLegendKey val="0"/>
          <c:showVal val="0"/>
          <c:showCatName val="0"/>
          <c:showSerName val="0"/>
          <c:showPercent val="0"/>
          <c:showBubbleSize val="0"/>
        </c:dLbls>
        <c:gapWidth val="150"/>
        <c:axId val="116835072"/>
        <c:axId val="116836608"/>
      </c:barChart>
      <c:lineChart>
        <c:grouping val="standard"/>
        <c:varyColors val="0"/>
        <c:ser>
          <c:idx val="0"/>
          <c:order val="1"/>
          <c:tx>
            <c:v>Genomsnitt samtliga</c:v>
          </c:tx>
          <c:spPr>
            <a:ln w="38100">
              <a:solidFill>
                <a:srgbClr val="000080"/>
              </a:solidFill>
              <a:prstDash val="solid"/>
            </a:ln>
          </c:spPr>
          <c:marker>
            <c:symbol val="none"/>
          </c:marker>
          <c:cat>
            <c:strRef>
              <c:f>'F2.2_3_Underlag'!$F$7:$M$7</c:f>
              <c:strCache>
                <c:ptCount val="8"/>
                <c:pt idx="0">
                  <c:v>–1940</c:v>
                </c:pt>
                <c:pt idx="1">
                  <c:v>1941–1960</c:v>
                </c:pt>
                <c:pt idx="2">
                  <c:v>1961–1970</c:v>
                </c:pt>
                <c:pt idx="3">
                  <c:v>1971–1980</c:v>
                </c:pt>
                <c:pt idx="4">
                  <c:v>1981–1990</c:v>
                </c:pt>
                <c:pt idx="5">
                  <c:v>1991–2000</c:v>
                </c:pt>
                <c:pt idx="6">
                  <c:v>2001-2010</c:v>
                </c:pt>
                <c:pt idx="7">
                  <c:v>2011-</c:v>
                </c:pt>
              </c:strCache>
            </c:strRef>
          </c:cat>
          <c:val>
            <c:numRef>
              <c:f>'F2.2_3_Underlag'!$F$11:$M$11</c:f>
              <c:numCache>
                <c:formatCode>0</c:formatCode>
                <c:ptCount val="8"/>
                <c:pt idx="0">
                  <c:v>14.308120000000001</c:v>
                </c:pt>
                <c:pt idx="1">
                  <c:v>14.308120000000001</c:v>
                </c:pt>
                <c:pt idx="2">
                  <c:v>14.308120000000001</c:v>
                </c:pt>
                <c:pt idx="3">
                  <c:v>14.308120000000001</c:v>
                </c:pt>
                <c:pt idx="4">
                  <c:v>14.308120000000001</c:v>
                </c:pt>
                <c:pt idx="5">
                  <c:v>14.308120000000001</c:v>
                </c:pt>
                <c:pt idx="6">
                  <c:v>14.308120000000001</c:v>
                </c:pt>
                <c:pt idx="7">
                  <c:v>14.308120000000001</c:v>
                </c:pt>
              </c:numCache>
            </c:numRef>
          </c:val>
          <c:smooth val="0"/>
          <c:extLst>
            <c:ext xmlns:c16="http://schemas.microsoft.com/office/drawing/2014/chart" uri="{C3380CC4-5D6E-409C-BE32-E72D297353CC}">
              <c16:uniqueId val="{00000001-26A6-4B44-962C-A16EB111B878}"/>
            </c:ext>
          </c:extLst>
        </c:ser>
        <c:dLbls>
          <c:showLegendKey val="0"/>
          <c:showVal val="0"/>
          <c:showCatName val="0"/>
          <c:showSerName val="0"/>
          <c:showPercent val="0"/>
          <c:showBubbleSize val="0"/>
        </c:dLbls>
        <c:marker val="1"/>
        <c:smooth val="0"/>
        <c:axId val="116842880"/>
        <c:axId val="116844416"/>
      </c:lineChart>
      <c:catAx>
        <c:axId val="1168350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6836608"/>
        <c:crosses val="autoZero"/>
        <c:auto val="0"/>
        <c:lblAlgn val="ctr"/>
        <c:lblOffset val="100"/>
        <c:tickLblSkip val="1"/>
        <c:tickMarkSkip val="1"/>
        <c:noMultiLvlLbl val="0"/>
      </c:catAx>
      <c:valAx>
        <c:axId val="116836608"/>
        <c:scaling>
          <c:orientation val="minMax"/>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MWh/hus</a:t>
                </a:r>
              </a:p>
            </c:rich>
          </c:tx>
          <c:layout>
            <c:manualLayout>
              <c:xMode val="edge"/>
              <c:yMode val="edge"/>
              <c:x val="1.2437810945273632E-2"/>
              <c:y val="3.4188034188034191E-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6835072"/>
        <c:crosses val="autoZero"/>
        <c:crossBetween val="between"/>
      </c:valAx>
      <c:catAx>
        <c:axId val="116842880"/>
        <c:scaling>
          <c:orientation val="minMax"/>
        </c:scaling>
        <c:delete val="0"/>
        <c:axPos val="t"/>
        <c:numFmt formatCode="General" sourceLinked="1"/>
        <c:majorTickMark val="none"/>
        <c:minorTickMark val="none"/>
        <c:tickLblPos val="none"/>
        <c:spPr>
          <a:ln w="3175">
            <a:solidFill>
              <a:srgbClr val="808080"/>
            </a:solidFill>
            <a:prstDash val="solid"/>
          </a:ln>
        </c:spPr>
        <c:crossAx val="116844416"/>
        <c:crosses val="max"/>
        <c:auto val="0"/>
        <c:lblAlgn val="ctr"/>
        <c:lblOffset val="100"/>
        <c:tickMarkSkip val="1"/>
        <c:noMultiLvlLbl val="0"/>
      </c:catAx>
      <c:valAx>
        <c:axId val="116844416"/>
        <c:scaling>
          <c:orientation val="minMax"/>
        </c:scaling>
        <c:delete val="1"/>
        <c:axPos val="l"/>
        <c:numFmt formatCode="0" sourceLinked="1"/>
        <c:majorTickMark val="out"/>
        <c:minorTickMark val="none"/>
        <c:tickLblPos val="nextTo"/>
        <c:crossAx val="116842880"/>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577319888156602E-2"/>
          <c:y val="0.14468115168124934"/>
          <c:w val="0.90547483644967652"/>
          <c:h val="0.68936313448124686"/>
        </c:manualLayout>
      </c:layout>
      <c:barChart>
        <c:barDir val="col"/>
        <c:grouping val="clustered"/>
        <c:varyColors val="0"/>
        <c:ser>
          <c:idx val="1"/>
          <c:order val="0"/>
          <c:tx>
            <c:v>Byggårskategori</c:v>
          </c:tx>
          <c:spPr>
            <a:solidFill>
              <a:srgbClr val="3366FF"/>
            </a:solidFill>
            <a:ln w="25400">
              <a:noFill/>
            </a:ln>
          </c:spPr>
          <c:invertIfNegative val="0"/>
          <c:cat>
            <c:strRef>
              <c:f>'F2.2_3_Underlag'!$F$7:$M$7</c:f>
              <c:strCache>
                <c:ptCount val="8"/>
                <c:pt idx="0">
                  <c:v>–1940</c:v>
                </c:pt>
                <c:pt idx="1">
                  <c:v>1941–1960</c:v>
                </c:pt>
                <c:pt idx="2">
                  <c:v>1961–1970</c:v>
                </c:pt>
                <c:pt idx="3">
                  <c:v>1971–1980</c:v>
                </c:pt>
                <c:pt idx="4">
                  <c:v>1981–1990</c:v>
                </c:pt>
                <c:pt idx="5">
                  <c:v>1991–2000</c:v>
                </c:pt>
                <c:pt idx="6">
                  <c:v>2001-2010</c:v>
                </c:pt>
                <c:pt idx="7">
                  <c:v>2011-</c:v>
                </c:pt>
              </c:strCache>
            </c:strRef>
          </c:cat>
          <c:val>
            <c:numRef>
              <c:f>'F2.2_3_Underlag'!$F$8:$M$8</c:f>
              <c:numCache>
                <c:formatCode>0</c:formatCode>
                <c:ptCount val="8"/>
                <c:pt idx="0">
                  <c:v>110.7180924</c:v>
                </c:pt>
                <c:pt idx="1">
                  <c:v>91.513180199999994</c:v>
                </c:pt>
                <c:pt idx="2">
                  <c:v>86.836090670000004</c:v>
                </c:pt>
                <c:pt idx="3">
                  <c:v>79.888901250000004</c:v>
                </c:pt>
                <c:pt idx="4">
                  <c:v>91.982138829999997</c:v>
                </c:pt>
                <c:pt idx="5">
                  <c:v>95.593144019999997</c:v>
                </c:pt>
                <c:pt idx="6">
                  <c:v>79.828415129999996</c:v>
                </c:pt>
                <c:pt idx="7">
                  <c:v>53.012957739999997</c:v>
                </c:pt>
              </c:numCache>
            </c:numRef>
          </c:val>
          <c:extLst>
            <c:ext xmlns:c16="http://schemas.microsoft.com/office/drawing/2014/chart" uri="{C3380CC4-5D6E-409C-BE32-E72D297353CC}">
              <c16:uniqueId val="{00000000-2BCC-416E-A0F3-37E39F84BFDE}"/>
            </c:ext>
          </c:extLst>
        </c:ser>
        <c:dLbls>
          <c:showLegendKey val="0"/>
          <c:showVal val="0"/>
          <c:showCatName val="0"/>
          <c:showSerName val="0"/>
          <c:showPercent val="0"/>
          <c:showBubbleSize val="0"/>
        </c:dLbls>
        <c:gapWidth val="150"/>
        <c:axId val="118695424"/>
        <c:axId val="118696960"/>
      </c:barChart>
      <c:lineChart>
        <c:grouping val="standard"/>
        <c:varyColors val="0"/>
        <c:ser>
          <c:idx val="0"/>
          <c:order val="1"/>
          <c:tx>
            <c:v>Genomsnitt samtliga</c:v>
          </c:tx>
          <c:spPr>
            <a:ln w="38100">
              <a:solidFill>
                <a:srgbClr val="000080"/>
              </a:solidFill>
              <a:prstDash val="solid"/>
            </a:ln>
          </c:spPr>
          <c:marker>
            <c:symbol val="none"/>
          </c:marker>
          <c:val>
            <c:numRef>
              <c:f>'F2.2_3_Underlag'!$F$10:$M$10</c:f>
              <c:numCache>
                <c:formatCode>0</c:formatCode>
                <c:ptCount val="8"/>
                <c:pt idx="0">
                  <c:v>91.235489999999999</c:v>
                </c:pt>
                <c:pt idx="1">
                  <c:v>91.235489999999999</c:v>
                </c:pt>
                <c:pt idx="2">
                  <c:v>91.235489999999999</c:v>
                </c:pt>
                <c:pt idx="3">
                  <c:v>91.235489999999999</c:v>
                </c:pt>
                <c:pt idx="4">
                  <c:v>91.235489999999999</c:v>
                </c:pt>
                <c:pt idx="5">
                  <c:v>91.235489999999999</c:v>
                </c:pt>
                <c:pt idx="6">
                  <c:v>91.235489999999999</c:v>
                </c:pt>
                <c:pt idx="7">
                  <c:v>91.235489999999999</c:v>
                </c:pt>
              </c:numCache>
            </c:numRef>
          </c:val>
          <c:smooth val="0"/>
          <c:extLst>
            <c:ext xmlns:c16="http://schemas.microsoft.com/office/drawing/2014/chart" uri="{C3380CC4-5D6E-409C-BE32-E72D297353CC}">
              <c16:uniqueId val="{00000001-2BCC-416E-A0F3-37E39F84BFDE}"/>
            </c:ext>
          </c:extLst>
        </c:ser>
        <c:dLbls>
          <c:showLegendKey val="0"/>
          <c:showVal val="0"/>
          <c:showCatName val="0"/>
          <c:showSerName val="0"/>
          <c:showPercent val="0"/>
          <c:showBubbleSize val="0"/>
        </c:dLbls>
        <c:marker val="1"/>
        <c:smooth val="0"/>
        <c:axId val="118707328"/>
        <c:axId val="118708864"/>
      </c:lineChart>
      <c:catAx>
        <c:axId val="1186954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8696960"/>
        <c:crosses val="autoZero"/>
        <c:auto val="0"/>
        <c:lblAlgn val="ctr"/>
        <c:lblOffset val="100"/>
        <c:tickLblSkip val="1"/>
        <c:tickMarkSkip val="1"/>
        <c:noMultiLvlLbl val="0"/>
      </c:catAx>
      <c:valAx>
        <c:axId val="118696960"/>
        <c:scaling>
          <c:orientation val="minMax"/>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kWh/m2</a:t>
                </a:r>
              </a:p>
            </c:rich>
          </c:tx>
          <c:layout>
            <c:manualLayout>
              <c:xMode val="edge"/>
              <c:yMode val="edge"/>
              <c:x val="1.4925373134328358E-2"/>
              <c:y val="2.9787234042553193E-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8695424"/>
        <c:crosses val="autoZero"/>
        <c:crossBetween val="between"/>
      </c:valAx>
      <c:catAx>
        <c:axId val="118707328"/>
        <c:scaling>
          <c:orientation val="minMax"/>
        </c:scaling>
        <c:delete val="0"/>
        <c:axPos val="t"/>
        <c:majorTickMark val="none"/>
        <c:minorTickMark val="none"/>
        <c:tickLblPos val="none"/>
        <c:spPr>
          <a:ln w="3175">
            <a:solidFill>
              <a:srgbClr val="808080"/>
            </a:solidFill>
            <a:prstDash val="solid"/>
          </a:ln>
        </c:spPr>
        <c:crossAx val="118708864"/>
        <c:crosses val="max"/>
        <c:auto val="0"/>
        <c:lblAlgn val="ctr"/>
        <c:lblOffset val="100"/>
        <c:tickMarkSkip val="1"/>
        <c:noMultiLvlLbl val="0"/>
      </c:catAx>
      <c:valAx>
        <c:axId val="118708864"/>
        <c:scaling>
          <c:orientation val="minMax"/>
        </c:scaling>
        <c:delete val="1"/>
        <c:axPos val="l"/>
        <c:numFmt formatCode="0" sourceLinked="1"/>
        <c:majorTickMark val="out"/>
        <c:minorTickMark val="none"/>
        <c:tickLblPos val="nextTo"/>
        <c:crossAx val="118707328"/>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08216160479941"/>
          <c:y val="8.7452471482889732E-2"/>
          <c:w val="0.79687593738282714"/>
          <c:h val="0.7756653992395437"/>
        </c:manualLayout>
      </c:layout>
      <c:lineChart>
        <c:grouping val="standard"/>
        <c:varyColors val="0"/>
        <c:ser>
          <c:idx val="1"/>
          <c:order val="0"/>
          <c:tx>
            <c:strRef>
              <c:f>'F2.4_underlag'!$F$5</c:f>
              <c:strCache>
                <c:ptCount val="1"/>
                <c:pt idx="0">
                  <c:v>kWh</c:v>
                </c:pt>
              </c:strCache>
            </c:strRef>
          </c:tx>
          <c:spPr>
            <a:ln w="12700">
              <a:solidFill>
                <a:srgbClr val="000080"/>
              </a:solidFill>
              <a:prstDash val="solid"/>
            </a:ln>
          </c:spPr>
          <c:marker>
            <c:symbol val="circle"/>
            <c:size val="3"/>
            <c:spPr>
              <a:solidFill>
                <a:srgbClr val="000080"/>
              </a:solidFill>
              <a:ln>
                <a:solidFill>
                  <a:srgbClr val="000080"/>
                </a:solidFill>
                <a:prstDash val="solid"/>
              </a:ln>
            </c:spPr>
          </c:marker>
          <c:dPt>
            <c:idx val="45"/>
            <c:marker>
              <c:symbol val="none"/>
            </c:marker>
            <c:bubble3D val="0"/>
            <c:spPr>
              <a:ln w="12700">
                <a:noFill/>
                <a:prstDash val="solid"/>
              </a:ln>
            </c:spPr>
            <c:extLst>
              <c:ext xmlns:c16="http://schemas.microsoft.com/office/drawing/2014/chart" uri="{C3380CC4-5D6E-409C-BE32-E72D297353CC}">
                <c16:uniqueId val="{00000001-1112-4CC4-837D-E282F51427C2}"/>
              </c:ext>
            </c:extLst>
          </c:dPt>
          <c:dPt>
            <c:idx val="46"/>
            <c:bubble3D val="0"/>
            <c:spPr>
              <a:ln w="12700">
                <a:noFill/>
                <a:prstDash val="solid"/>
              </a:ln>
            </c:spPr>
            <c:extLst>
              <c:ext xmlns:c16="http://schemas.microsoft.com/office/drawing/2014/chart" uri="{C3380CC4-5D6E-409C-BE32-E72D297353CC}">
                <c16:uniqueId val="{00000003-1112-4CC4-837D-E282F51427C2}"/>
              </c:ext>
            </c:extLst>
          </c:dPt>
          <c:dPt>
            <c:idx val="47"/>
            <c:marker>
              <c:symbol val="none"/>
            </c:marker>
            <c:bubble3D val="0"/>
            <c:spPr>
              <a:ln w="12700">
                <a:noFill/>
                <a:prstDash val="solid"/>
              </a:ln>
            </c:spPr>
            <c:extLst>
              <c:ext xmlns:c16="http://schemas.microsoft.com/office/drawing/2014/chart" uri="{C3380CC4-5D6E-409C-BE32-E72D297353CC}">
                <c16:uniqueId val="{00000004-8369-436B-B709-E9B0C347D3B8}"/>
              </c:ext>
            </c:extLst>
          </c:dPt>
          <c:dPt>
            <c:idx val="48"/>
            <c:bubble3D val="0"/>
            <c:spPr>
              <a:ln w="12700">
                <a:noFill/>
                <a:prstDash val="solid"/>
              </a:ln>
            </c:spPr>
            <c:extLst>
              <c:ext xmlns:c16="http://schemas.microsoft.com/office/drawing/2014/chart" uri="{C3380CC4-5D6E-409C-BE32-E72D297353CC}">
                <c16:uniqueId val="{00000005-8369-436B-B709-E9B0C347D3B8}"/>
              </c:ext>
            </c:extLst>
          </c:dPt>
          <c:cat>
            <c:numRef>
              <c:f>'F2.4_underlag'!$A$6:$A$58</c:f>
              <c:numCache>
                <c:formatCode>@</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formatCode="General">
                  <c:v>2011</c:v>
                </c:pt>
                <c:pt idx="42" formatCode="General">
                  <c:v>2012</c:v>
                </c:pt>
                <c:pt idx="43" formatCode="General">
                  <c:v>2013</c:v>
                </c:pt>
                <c:pt idx="44" formatCode="General">
                  <c:v>2014</c:v>
                </c:pt>
                <c:pt idx="45" formatCode="General">
                  <c:v>2015</c:v>
                </c:pt>
                <c:pt idx="46" formatCode="General">
                  <c:v>2016</c:v>
                </c:pt>
                <c:pt idx="47" formatCode="General">
                  <c:v>2017</c:v>
                </c:pt>
                <c:pt idx="48" formatCode="General">
                  <c:v>2018</c:v>
                </c:pt>
                <c:pt idx="49" formatCode="General">
                  <c:v>2019</c:v>
                </c:pt>
                <c:pt idx="50" formatCode="General">
                  <c:v>2020</c:v>
                </c:pt>
                <c:pt idx="51" formatCode="General">
                  <c:v>2021</c:v>
                </c:pt>
                <c:pt idx="52" formatCode="General">
                  <c:v>2022</c:v>
                </c:pt>
              </c:numCache>
            </c:numRef>
          </c:cat>
          <c:val>
            <c:numRef>
              <c:f>'F2.4_underlag'!$F$6:$F$58</c:f>
              <c:numCache>
                <c:formatCode>#,##0</c:formatCode>
                <c:ptCount val="53"/>
                <c:pt idx="0">
                  <c:v>3800</c:v>
                </c:pt>
                <c:pt idx="1">
                  <c:v>3970</c:v>
                </c:pt>
                <c:pt idx="2">
                  <c:v>4150</c:v>
                </c:pt>
                <c:pt idx="3">
                  <c:v>4200</c:v>
                </c:pt>
                <c:pt idx="4">
                  <c:v>3930</c:v>
                </c:pt>
                <c:pt idx="5">
                  <c:v>4210</c:v>
                </c:pt>
                <c:pt idx="6">
                  <c:v>4350</c:v>
                </c:pt>
                <c:pt idx="7">
                  <c:v>4450</c:v>
                </c:pt>
                <c:pt idx="8">
                  <c:v>4530</c:v>
                </c:pt>
                <c:pt idx="9">
                  <c:v>4600</c:v>
                </c:pt>
                <c:pt idx="10">
                  <c:v>4410</c:v>
                </c:pt>
                <c:pt idx="11">
                  <c:v>4320</c:v>
                </c:pt>
                <c:pt idx="12">
                  <c:v>4270</c:v>
                </c:pt>
                <c:pt idx="13">
                  <c:v>4260</c:v>
                </c:pt>
                <c:pt idx="14">
                  <c:v>4300</c:v>
                </c:pt>
                <c:pt idx="15">
                  <c:v>4510</c:v>
                </c:pt>
                <c:pt idx="16">
                  <c:v>4700</c:v>
                </c:pt>
                <c:pt idx="17">
                  <c:v>4800</c:v>
                </c:pt>
                <c:pt idx="18">
                  <c:v>5000</c:v>
                </c:pt>
                <c:pt idx="19">
                  <c:v>5100</c:v>
                </c:pt>
                <c:pt idx="20">
                  <c:v>5200</c:v>
                </c:pt>
                <c:pt idx="21">
                  <c:v>5400</c:v>
                </c:pt>
                <c:pt idx="22">
                  <c:v>5500</c:v>
                </c:pt>
                <c:pt idx="23">
                  <c:v>5600</c:v>
                </c:pt>
                <c:pt idx="24">
                  <c:v>5800</c:v>
                </c:pt>
                <c:pt idx="25">
                  <c:v>5900</c:v>
                </c:pt>
                <c:pt idx="26">
                  <c:v>5800</c:v>
                </c:pt>
                <c:pt idx="27">
                  <c:v>5300</c:v>
                </c:pt>
                <c:pt idx="28">
                  <c:v>5700</c:v>
                </c:pt>
                <c:pt idx="29">
                  <c:v>5400</c:v>
                </c:pt>
                <c:pt idx="30">
                  <c:v>5800</c:v>
                </c:pt>
                <c:pt idx="31">
                  <c:v>5900</c:v>
                </c:pt>
                <c:pt idx="32">
                  <c:v>5900</c:v>
                </c:pt>
                <c:pt idx="33">
                  <c:v>6100</c:v>
                </c:pt>
                <c:pt idx="34">
                  <c:v>6100</c:v>
                </c:pt>
                <c:pt idx="35">
                  <c:v>6200</c:v>
                </c:pt>
                <c:pt idx="36">
                  <c:v>6100</c:v>
                </c:pt>
                <c:pt idx="37">
                  <c:v>6000</c:v>
                </c:pt>
                <c:pt idx="38">
                  <c:v>6000</c:v>
                </c:pt>
                <c:pt idx="39">
                  <c:v>6249.9089129000004</c:v>
                </c:pt>
                <c:pt idx="40">
                  <c:v>6326.8734118000002</c:v>
                </c:pt>
                <c:pt idx="41">
                  <c:v>6047.4816868999997</c:v>
                </c:pt>
                <c:pt idx="42">
                  <c:v>6204.6123444000004</c:v>
                </c:pt>
                <c:pt idx="43">
                  <c:v>6014.4479045999997</c:v>
                </c:pt>
                <c:pt idx="44">
                  <c:v>5935.3449688999999</c:v>
                </c:pt>
                <c:pt idx="45">
                  <c:v>0</c:v>
                </c:pt>
                <c:pt idx="46">
                  <c:v>5789.5223673</c:v>
                </c:pt>
                <c:pt idx="47">
                  <c:v>0</c:v>
                </c:pt>
                <c:pt idx="48">
                  <c:v>5746.6209127000002</c:v>
                </c:pt>
                <c:pt idx="49">
                  <c:v>5746.6209127000002</c:v>
                </c:pt>
                <c:pt idx="50">
                  <c:v>5746.6209127000002</c:v>
                </c:pt>
                <c:pt idx="51">
                  <c:v>5746.6209127000002</c:v>
                </c:pt>
                <c:pt idx="52">
                  <c:v>5654.1224810000003</c:v>
                </c:pt>
              </c:numCache>
            </c:numRef>
          </c:val>
          <c:smooth val="0"/>
          <c:extLst>
            <c:ext xmlns:c16="http://schemas.microsoft.com/office/drawing/2014/chart" uri="{C3380CC4-5D6E-409C-BE32-E72D297353CC}">
              <c16:uniqueId val="{00000004-1112-4CC4-837D-E282F51427C2}"/>
            </c:ext>
          </c:extLst>
        </c:ser>
        <c:dLbls>
          <c:showLegendKey val="0"/>
          <c:showVal val="0"/>
          <c:showCatName val="0"/>
          <c:showSerName val="0"/>
          <c:showPercent val="0"/>
          <c:showBubbleSize val="0"/>
        </c:dLbls>
        <c:marker val="1"/>
        <c:smooth val="0"/>
        <c:axId val="113252224"/>
        <c:axId val="113253760"/>
      </c:lineChart>
      <c:catAx>
        <c:axId val="113252224"/>
        <c:scaling>
          <c:orientation val="minMax"/>
        </c:scaling>
        <c:delete val="0"/>
        <c:axPos val="b"/>
        <c:majorGridlines>
          <c:spPr>
            <a:ln w="3175">
              <a:solidFill>
                <a:srgbClr val="808080"/>
              </a:solidFill>
              <a:prstDash val="solid"/>
            </a:ln>
          </c:spPr>
        </c:majorGridlines>
        <c:numFmt formatCode="@"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3253760"/>
        <c:crosses val="autoZero"/>
        <c:auto val="1"/>
        <c:lblAlgn val="ctr"/>
        <c:lblOffset val="100"/>
        <c:tickLblSkip val="5"/>
        <c:tickMarkSkip val="5"/>
        <c:noMultiLvlLbl val="0"/>
      </c:catAx>
      <c:valAx>
        <c:axId val="113253760"/>
        <c:scaling>
          <c:orientation val="minMax"/>
        </c:scaling>
        <c:delete val="0"/>
        <c:axPos val="l"/>
        <c:majorGridlines>
          <c:spPr>
            <a:ln w="3175">
              <a:solidFill>
                <a:srgbClr val="80808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sv-SE"/>
                  <a:t>kWh</a:t>
                </a:r>
              </a:p>
            </c:rich>
          </c:tx>
          <c:layout>
            <c:manualLayout>
              <c:xMode val="edge"/>
              <c:yMode val="edge"/>
              <c:x val="1.3392857142857142E-2"/>
              <c:y val="3.4220532319391636E-2"/>
            </c:manualLayout>
          </c:layout>
          <c:overlay val="0"/>
          <c:spPr>
            <a:noFill/>
            <a:ln w="25400">
              <a:noFill/>
            </a:ln>
          </c:spPr>
        </c:title>
        <c:numFmt formatCode="#,##0"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3252224"/>
        <c:crosses val="autoZero"/>
        <c:crossBetween val="midCat"/>
      </c:valAx>
      <c:spPr>
        <a:solidFill>
          <a:srgbClr val="FFFFFF"/>
        </a:solidFill>
        <a:ln w="3175">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gif"/></Relationships>
</file>

<file path=xl/drawings/_rels/drawing1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gif"/></Relationships>
</file>

<file path=xl/drawings/_rels/drawing13.xml.rels><?xml version="1.0" encoding="UTF-8" standalone="yes"?>
<Relationships xmlns="http://schemas.openxmlformats.org/package/2006/relationships"><Relationship Id="rId1" Type="http://schemas.openxmlformats.org/officeDocument/2006/relationships/image" Target="../media/image2.gif"/></Relationships>
</file>

<file path=xl/drawings/_rels/drawing14.xml.rels><?xml version="1.0" encoding="UTF-8" standalone="yes"?>
<Relationships xmlns="http://schemas.openxmlformats.org/package/2006/relationships"><Relationship Id="rId1" Type="http://schemas.openxmlformats.org/officeDocument/2006/relationships/image" Target="../media/image2.gif"/></Relationships>
</file>

<file path=xl/drawings/_rels/drawing15.xml.rels><?xml version="1.0" encoding="UTF-8" standalone="yes"?>
<Relationships xmlns="http://schemas.openxmlformats.org/package/2006/relationships"><Relationship Id="rId1" Type="http://schemas.openxmlformats.org/officeDocument/2006/relationships/image" Target="../media/image2.gif"/></Relationships>
</file>

<file path=xl/drawings/_rels/drawing16.xml.rels><?xml version="1.0" encoding="UTF-8" standalone="yes"?>
<Relationships xmlns="http://schemas.openxmlformats.org/package/2006/relationships"><Relationship Id="rId1" Type="http://schemas.openxmlformats.org/officeDocument/2006/relationships/image" Target="../media/image2.gif"/></Relationships>
</file>

<file path=xl/drawings/_rels/drawing17.xml.rels><?xml version="1.0" encoding="UTF-8" standalone="yes"?>
<Relationships xmlns="http://schemas.openxmlformats.org/package/2006/relationships"><Relationship Id="rId1" Type="http://schemas.openxmlformats.org/officeDocument/2006/relationships/image" Target="../media/image2.gif"/></Relationships>
</file>

<file path=xl/drawings/_rels/drawing18.xml.rels><?xml version="1.0" encoding="UTF-8" standalone="yes"?>
<Relationships xmlns="http://schemas.openxmlformats.org/package/2006/relationships"><Relationship Id="rId1" Type="http://schemas.openxmlformats.org/officeDocument/2006/relationships/image" Target="../media/image2.gif"/></Relationships>
</file>

<file path=xl/drawings/_rels/drawing19.xml.rels><?xml version="1.0" encoding="UTF-8" standalone="yes"?>
<Relationships xmlns="http://schemas.openxmlformats.org/package/2006/relationships"><Relationship Id="rId1" Type="http://schemas.openxmlformats.org/officeDocument/2006/relationships/image" Target="../media/image2.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20.xml.rels><?xml version="1.0" encoding="UTF-8" standalone="yes"?>
<Relationships xmlns="http://schemas.openxmlformats.org/package/2006/relationships"><Relationship Id="rId1" Type="http://schemas.openxmlformats.org/officeDocument/2006/relationships/image" Target="../media/image2.gif"/></Relationships>
</file>

<file path=xl/drawings/_rels/drawing21.xml.rels><?xml version="1.0" encoding="UTF-8" standalone="yes"?>
<Relationships xmlns="http://schemas.openxmlformats.org/package/2006/relationships"><Relationship Id="rId1" Type="http://schemas.openxmlformats.org/officeDocument/2006/relationships/image" Target="../media/image2.gif"/></Relationships>
</file>

<file path=xl/drawings/_rels/drawing22.xml.rels><?xml version="1.0" encoding="UTF-8" standalone="yes"?>
<Relationships xmlns="http://schemas.openxmlformats.org/package/2006/relationships"><Relationship Id="rId1" Type="http://schemas.openxmlformats.org/officeDocument/2006/relationships/image" Target="../media/image2.gif"/></Relationships>
</file>

<file path=xl/drawings/_rels/drawing23.xml.rels><?xml version="1.0" encoding="UTF-8" standalone="yes"?>
<Relationships xmlns="http://schemas.openxmlformats.org/package/2006/relationships"><Relationship Id="rId1" Type="http://schemas.openxmlformats.org/officeDocument/2006/relationships/image" Target="../media/image2.gif"/></Relationships>
</file>

<file path=xl/drawings/_rels/drawing24.xml.rels><?xml version="1.0" encoding="UTF-8" standalone="yes"?>
<Relationships xmlns="http://schemas.openxmlformats.org/package/2006/relationships"><Relationship Id="rId1" Type="http://schemas.openxmlformats.org/officeDocument/2006/relationships/image" Target="../media/image2.gif"/></Relationships>
</file>

<file path=xl/drawings/_rels/drawing25.xml.rels><?xml version="1.0" encoding="UTF-8" standalone="yes"?>
<Relationships xmlns="http://schemas.openxmlformats.org/package/2006/relationships"><Relationship Id="rId1" Type="http://schemas.openxmlformats.org/officeDocument/2006/relationships/image" Target="../media/image2.gif"/></Relationships>
</file>

<file path=xl/drawings/_rels/drawing26.xml.rels><?xml version="1.0" encoding="UTF-8" standalone="yes"?>
<Relationships xmlns="http://schemas.openxmlformats.org/package/2006/relationships"><Relationship Id="rId1" Type="http://schemas.openxmlformats.org/officeDocument/2006/relationships/image" Target="../media/image2.gif"/></Relationships>
</file>

<file path=xl/drawings/_rels/drawing27.xml.rels><?xml version="1.0" encoding="UTF-8" standalone="yes"?>
<Relationships xmlns="http://schemas.openxmlformats.org/package/2006/relationships"><Relationship Id="rId1" Type="http://schemas.openxmlformats.org/officeDocument/2006/relationships/image" Target="../media/image2.gif"/></Relationships>
</file>

<file path=xl/drawings/_rels/drawing28.xml.rels><?xml version="1.0" encoding="UTF-8" standalone="yes"?>
<Relationships xmlns="http://schemas.openxmlformats.org/package/2006/relationships"><Relationship Id="rId1" Type="http://schemas.openxmlformats.org/officeDocument/2006/relationships/image" Target="../media/image2.gif"/></Relationships>
</file>

<file path=xl/drawings/_rels/drawing29.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30.xml.rels><?xml version="1.0" encoding="UTF-8" standalone="yes"?>
<Relationships xmlns="http://schemas.openxmlformats.org/package/2006/relationships"><Relationship Id="rId1" Type="http://schemas.openxmlformats.org/officeDocument/2006/relationships/image" Target="../media/image2.gif"/></Relationships>
</file>

<file path=xl/drawings/_rels/drawing31.xml.rels><?xml version="1.0" encoding="UTF-8" standalone="yes"?>
<Relationships xmlns="http://schemas.openxmlformats.org/package/2006/relationships"><Relationship Id="rId1" Type="http://schemas.openxmlformats.org/officeDocument/2006/relationships/image" Target="../media/image2.gif"/></Relationships>
</file>

<file path=xl/drawings/_rels/drawing3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3.xml.rels><?xml version="1.0" encoding="UTF-8" standalone="yes"?>
<Relationships xmlns="http://schemas.openxmlformats.org/package/2006/relationships"><Relationship Id="rId1" Type="http://schemas.openxmlformats.org/officeDocument/2006/relationships/image" Target="../media/image2.gif"/></Relationships>
</file>

<file path=xl/drawings/_rels/drawing34.xml.rels><?xml version="1.0" encoding="UTF-8" standalone="yes"?>
<Relationships xmlns="http://schemas.openxmlformats.org/package/2006/relationships"><Relationship Id="rId1" Type="http://schemas.openxmlformats.org/officeDocument/2006/relationships/image" Target="../media/image2.gif"/></Relationships>
</file>

<file path=xl/drawings/_rels/drawing35.xml.rels><?xml version="1.0" encoding="UTF-8" standalone="yes"?>
<Relationships xmlns="http://schemas.openxmlformats.org/package/2006/relationships"><Relationship Id="rId1" Type="http://schemas.openxmlformats.org/officeDocument/2006/relationships/image" Target="../media/image2.gif"/></Relationships>
</file>

<file path=xl/drawings/_rels/drawing36.xml.rels><?xml version="1.0" encoding="UTF-8" standalone="yes"?>
<Relationships xmlns="http://schemas.openxmlformats.org/package/2006/relationships"><Relationship Id="rId1" Type="http://schemas.openxmlformats.org/officeDocument/2006/relationships/image" Target="../media/image2.gif"/></Relationships>
</file>

<file path=xl/drawings/_rels/drawing37.xml.rels><?xml version="1.0" encoding="UTF-8" standalone="yes"?>
<Relationships xmlns="http://schemas.openxmlformats.org/package/2006/relationships"><Relationship Id="rId1" Type="http://schemas.openxmlformats.org/officeDocument/2006/relationships/image" Target="../media/image2.gif"/></Relationships>
</file>

<file path=xl/drawings/_rels/drawing38.xml.rels><?xml version="1.0" encoding="UTF-8" standalone="yes"?>
<Relationships xmlns="http://schemas.openxmlformats.org/package/2006/relationships"><Relationship Id="rId1" Type="http://schemas.openxmlformats.org/officeDocument/2006/relationships/image" Target="../media/image2.gif"/></Relationships>
</file>

<file path=xl/drawings/_rels/drawing39.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chart" Target="../charts/chart2.xml"/><Relationship Id="rId1" Type="http://schemas.openxmlformats.org/officeDocument/2006/relationships/chart" Target="../charts/chart1.xml"/></Relationships>
</file>

<file path=xl/drawings/_rels/drawing40.xml.rels><?xml version="1.0" encoding="UTF-8" standalone="yes"?>
<Relationships xmlns="http://schemas.openxmlformats.org/package/2006/relationships"><Relationship Id="rId1" Type="http://schemas.openxmlformats.org/officeDocument/2006/relationships/image" Target="../media/image2.gif"/></Relationships>
</file>

<file path=xl/drawings/_rels/drawing41.xml.rels><?xml version="1.0" encoding="UTF-8" standalone="yes"?>
<Relationships xmlns="http://schemas.openxmlformats.org/package/2006/relationships"><Relationship Id="rId1" Type="http://schemas.openxmlformats.org/officeDocument/2006/relationships/image" Target="../media/image2.gif"/></Relationships>
</file>

<file path=xl/drawings/_rels/drawing42.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1" Type="http://schemas.openxmlformats.org/officeDocument/2006/relationships/image" Target="../media/image2.gif"/></Relationships>
</file>

<file path=xl/drawings/_rels/drawing7.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oneCellAnchor>
    <xdr:from>
      <xdr:col>1</xdr:col>
      <xdr:colOff>76200</xdr:colOff>
      <xdr:row>6</xdr:row>
      <xdr:rowOff>28575</xdr:rowOff>
    </xdr:from>
    <xdr:ext cx="4389120" cy="928116"/>
    <xdr:pic>
      <xdr:nvPicPr>
        <xdr:cNvPr id="4" name="Bildobjekt 3" descr="http://www.energimyndigheten.se/globalassets/om-oss/rgb-emh_logotyp_rgb.jpg" title="Energimynghetens logotyp">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247775"/>
          <a:ext cx="4389120" cy="92811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9525</xdr:colOff>
      <xdr:row>12</xdr:row>
      <xdr:rowOff>28575</xdr:rowOff>
    </xdr:from>
    <xdr:to>
      <xdr:col>0</xdr:col>
      <xdr:colOff>1257300</xdr:colOff>
      <xdr:row>13</xdr:row>
      <xdr:rowOff>47625</xdr:rowOff>
    </xdr:to>
    <xdr:pic>
      <xdr:nvPicPr>
        <xdr:cNvPr id="2" name="Bildobjekt 1" title="Logotyp för Sveriges officiella statistik">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1885950"/>
          <a:ext cx="1247775" cy="209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2</xdr:row>
      <xdr:rowOff>28575</xdr:rowOff>
    </xdr:from>
    <xdr:to>
      <xdr:col>7</xdr:col>
      <xdr:colOff>28575</xdr:colOff>
      <xdr:row>17</xdr:row>
      <xdr:rowOff>142875</xdr:rowOff>
    </xdr:to>
    <xdr:graphicFrame macro="">
      <xdr:nvGraphicFramePr>
        <xdr:cNvPr id="10316" name="Chart 2" descr="Figur 4 Användning av hushållsel i småhus, åren 1970 – 2019, kWh per hus." title="Figur 4">
          <a:extLst>
            <a:ext uri="{FF2B5EF4-FFF2-40B4-BE49-F238E27FC236}">
              <a16:creationId xmlns:a16="http://schemas.microsoft.com/office/drawing/2014/main" id="{00000000-0008-0000-1000-00004C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19</xdr:row>
      <xdr:rowOff>66675</xdr:rowOff>
    </xdr:from>
    <xdr:to>
      <xdr:col>2</xdr:col>
      <xdr:colOff>57150</xdr:colOff>
      <xdr:row>20</xdr:row>
      <xdr:rowOff>114300</xdr:rowOff>
    </xdr:to>
    <xdr:pic>
      <xdr:nvPicPr>
        <xdr:cNvPr id="2" name="Bildobjekt 1" title="Logotyp för Sveriges officiella statistik">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575" y="3000375"/>
          <a:ext cx="1247775" cy="2095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62</xdr:row>
      <xdr:rowOff>38100</xdr:rowOff>
    </xdr:from>
    <xdr:to>
      <xdr:col>6</xdr:col>
      <xdr:colOff>552450</xdr:colOff>
      <xdr:row>63</xdr:row>
      <xdr:rowOff>85725</xdr:rowOff>
    </xdr:to>
    <xdr:pic>
      <xdr:nvPicPr>
        <xdr:cNvPr id="2" name="Bildobjekt 1" title="Logotyp för Sveriges officiella statistik">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9372600"/>
          <a:ext cx="1247775" cy="2095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47625</xdr:colOff>
      <xdr:row>25</xdr:row>
      <xdr:rowOff>57150</xdr:rowOff>
    </xdr:from>
    <xdr:to>
      <xdr:col>1</xdr:col>
      <xdr:colOff>1209675</xdr:colOff>
      <xdr:row>26</xdr:row>
      <xdr:rowOff>104775</xdr:rowOff>
    </xdr:to>
    <xdr:pic>
      <xdr:nvPicPr>
        <xdr:cNvPr id="2" name="Bildobjekt 1" title="Logotyp för Sveriges officiella statistik">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667125"/>
          <a:ext cx="1247775" cy="2095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29</xdr:row>
      <xdr:rowOff>0</xdr:rowOff>
    </xdr:from>
    <xdr:to>
      <xdr:col>0</xdr:col>
      <xdr:colOff>1247775</xdr:colOff>
      <xdr:row>30</xdr:row>
      <xdr:rowOff>19050</xdr:rowOff>
    </xdr:to>
    <xdr:pic>
      <xdr:nvPicPr>
        <xdr:cNvPr id="2" name="Bildobjekt 1" title="Logotyp för Sveriges officiella statistik">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371975"/>
          <a:ext cx="1247775" cy="2095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19050</xdr:colOff>
      <xdr:row>10</xdr:row>
      <xdr:rowOff>9525</xdr:rowOff>
    </xdr:from>
    <xdr:to>
      <xdr:col>0</xdr:col>
      <xdr:colOff>1266825</xdr:colOff>
      <xdr:row>11</xdr:row>
      <xdr:rowOff>28575</xdr:rowOff>
    </xdr:to>
    <xdr:pic>
      <xdr:nvPicPr>
        <xdr:cNvPr id="2" name="Bildobjekt 1" title="Logotyp för Sveriges officiella statistik">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695450"/>
          <a:ext cx="1247775" cy="2095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18</xdr:row>
      <xdr:rowOff>9525</xdr:rowOff>
    </xdr:from>
    <xdr:to>
      <xdr:col>0</xdr:col>
      <xdr:colOff>1247775</xdr:colOff>
      <xdr:row>19</xdr:row>
      <xdr:rowOff>28575</xdr:rowOff>
    </xdr:to>
    <xdr:pic>
      <xdr:nvPicPr>
        <xdr:cNvPr id="2" name="Bildobjekt 1" title="Logotyp för Sveriges officiella statistik">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952875"/>
          <a:ext cx="1247775" cy="2095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38100</xdr:colOff>
      <xdr:row>10</xdr:row>
      <xdr:rowOff>66675</xdr:rowOff>
    </xdr:from>
    <xdr:to>
      <xdr:col>0</xdr:col>
      <xdr:colOff>1285875</xdr:colOff>
      <xdr:row>11</xdr:row>
      <xdr:rowOff>85725</xdr:rowOff>
    </xdr:to>
    <xdr:pic>
      <xdr:nvPicPr>
        <xdr:cNvPr id="2" name="Bildobjekt 1" title="Logotyp för Sveriges officiella statistik">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371600"/>
          <a:ext cx="1247775" cy="2095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13</xdr:row>
      <xdr:rowOff>38100</xdr:rowOff>
    </xdr:from>
    <xdr:to>
      <xdr:col>2</xdr:col>
      <xdr:colOff>809625</xdr:colOff>
      <xdr:row>14</xdr:row>
      <xdr:rowOff>85725</xdr:rowOff>
    </xdr:to>
    <xdr:pic>
      <xdr:nvPicPr>
        <xdr:cNvPr id="2" name="Bildobjekt 1" title="Logotyp för Sveriges officiella statistik">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009775"/>
          <a:ext cx="1247775" cy="20955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9</xdr:row>
      <xdr:rowOff>47625</xdr:rowOff>
    </xdr:from>
    <xdr:to>
      <xdr:col>0</xdr:col>
      <xdr:colOff>1247775</xdr:colOff>
      <xdr:row>10</xdr:row>
      <xdr:rowOff>95250</xdr:rowOff>
    </xdr:to>
    <xdr:pic>
      <xdr:nvPicPr>
        <xdr:cNvPr id="2" name="Bildobjekt 1" title="Logotyp för Sveriges officiella statistik">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38225"/>
          <a:ext cx="1247775" cy="209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xdr:row>
      <xdr:rowOff>57150</xdr:rowOff>
    </xdr:from>
    <xdr:to>
      <xdr:col>5</xdr:col>
      <xdr:colOff>104775</xdr:colOff>
      <xdr:row>16</xdr:row>
      <xdr:rowOff>104775</xdr:rowOff>
    </xdr:to>
    <xdr:pic>
      <xdr:nvPicPr>
        <xdr:cNvPr id="2" name="Bildobjekt 1" title="Logotyp för Sveriges officiella statistik">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152650"/>
          <a:ext cx="1247775" cy="20955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28575</xdr:colOff>
      <xdr:row>8</xdr:row>
      <xdr:rowOff>66675</xdr:rowOff>
    </xdr:from>
    <xdr:to>
      <xdr:col>0</xdr:col>
      <xdr:colOff>1276350</xdr:colOff>
      <xdr:row>9</xdr:row>
      <xdr:rowOff>104775</xdr:rowOff>
    </xdr:to>
    <xdr:pic>
      <xdr:nvPicPr>
        <xdr:cNvPr id="2" name="Bildobjekt 1" title="Logotyp för Sveriges officiella statistik">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1409700"/>
          <a:ext cx="1247775" cy="20955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29</xdr:row>
      <xdr:rowOff>66675</xdr:rowOff>
    </xdr:from>
    <xdr:to>
      <xdr:col>3</xdr:col>
      <xdr:colOff>619125</xdr:colOff>
      <xdr:row>30</xdr:row>
      <xdr:rowOff>114300</xdr:rowOff>
    </xdr:to>
    <xdr:pic>
      <xdr:nvPicPr>
        <xdr:cNvPr id="2" name="Bildobjekt 1" title="Logotyp för Sveriges officiella statistik">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124450"/>
          <a:ext cx="1247775" cy="20955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38100</xdr:colOff>
      <xdr:row>29</xdr:row>
      <xdr:rowOff>28575</xdr:rowOff>
    </xdr:from>
    <xdr:to>
      <xdr:col>4</xdr:col>
      <xdr:colOff>38100</xdr:colOff>
      <xdr:row>30</xdr:row>
      <xdr:rowOff>76200</xdr:rowOff>
    </xdr:to>
    <xdr:pic>
      <xdr:nvPicPr>
        <xdr:cNvPr id="2" name="Bildobjekt 1" title="Logotyp för Sveriges officiella statistik">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4610100"/>
          <a:ext cx="1247775" cy="20955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57150</xdr:colOff>
      <xdr:row>39</xdr:row>
      <xdr:rowOff>38100</xdr:rowOff>
    </xdr:from>
    <xdr:to>
      <xdr:col>3</xdr:col>
      <xdr:colOff>676275</xdr:colOff>
      <xdr:row>40</xdr:row>
      <xdr:rowOff>85725</xdr:rowOff>
    </xdr:to>
    <xdr:pic>
      <xdr:nvPicPr>
        <xdr:cNvPr id="2" name="Bildobjekt 1" title="Logotyp för Sveriges officiella statistik">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5419725"/>
          <a:ext cx="1247775" cy="20955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9525</xdr:colOff>
      <xdr:row>18</xdr:row>
      <xdr:rowOff>123825</xdr:rowOff>
    </xdr:from>
    <xdr:to>
      <xdr:col>6</xdr:col>
      <xdr:colOff>114300</xdr:colOff>
      <xdr:row>19</xdr:row>
      <xdr:rowOff>142875</xdr:rowOff>
    </xdr:to>
    <xdr:pic>
      <xdr:nvPicPr>
        <xdr:cNvPr id="2" name="Bildobjekt 1" title="Logotyp för Sveriges officiella statistik">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3390900"/>
          <a:ext cx="1247775" cy="20955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18</xdr:row>
      <xdr:rowOff>28575</xdr:rowOff>
    </xdr:from>
    <xdr:to>
      <xdr:col>13</xdr:col>
      <xdr:colOff>200025</xdr:colOff>
      <xdr:row>19</xdr:row>
      <xdr:rowOff>47625</xdr:rowOff>
    </xdr:to>
    <xdr:pic>
      <xdr:nvPicPr>
        <xdr:cNvPr id="2" name="Bildobjekt 1" title="Logotyp för Sveriges officiella statistik">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466975"/>
          <a:ext cx="1247775" cy="20955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28575</xdr:colOff>
      <xdr:row>30</xdr:row>
      <xdr:rowOff>9525</xdr:rowOff>
    </xdr:from>
    <xdr:to>
      <xdr:col>6</xdr:col>
      <xdr:colOff>47625</xdr:colOff>
      <xdr:row>31</xdr:row>
      <xdr:rowOff>28575</xdr:rowOff>
    </xdr:to>
    <xdr:pic>
      <xdr:nvPicPr>
        <xdr:cNvPr id="2" name="Bildobjekt 1" title="Logotyp för Sveriges officiella statistik">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5524500"/>
          <a:ext cx="1247775" cy="20955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76200</xdr:colOff>
      <xdr:row>32</xdr:row>
      <xdr:rowOff>0</xdr:rowOff>
    </xdr:from>
    <xdr:to>
      <xdr:col>6</xdr:col>
      <xdr:colOff>114300</xdr:colOff>
      <xdr:row>33</xdr:row>
      <xdr:rowOff>19050</xdr:rowOff>
    </xdr:to>
    <xdr:pic>
      <xdr:nvPicPr>
        <xdr:cNvPr id="2" name="Bildobjekt 1" title="Logotyp för Sveriges officiella statistik">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5905500"/>
          <a:ext cx="1247775" cy="20955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38100</xdr:colOff>
      <xdr:row>32</xdr:row>
      <xdr:rowOff>0</xdr:rowOff>
    </xdr:from>
    <xdr:to>
      <xdr:col>6</xdr:col>
      <xdr:colOff>47625</xdr:colOff>
      <xdr:row>33</xdr:row>
      <xdr:rowOff>19050</xdr:rowOff>
    </xdr:to>
    <xdr:pic>
      <xdr:nvPicPr>
        <xdr:cNvPr id="2" name="Bildobjekt 1" title="Logotyp för Sveriges officiella statistik">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4314825"/>
          <a:ext cx="1247775" cy="20955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47625</xdr:colOff>
      <xdr:row>31</xdr:row>
      <xdr:rowOff>28575</xdr:rowOff>
    </xdr:from>
    <xdr:to>
      <xdr:col>6</xdr:col>
      <xdr:colOff>14514</xdr:colOff>
      <xdr:row>32</xdr:row>
      <xdr:rowOff>47625</xdr:rowOff>
    </xdr:to>
    <xdr:pic>
      <xdr:nvPicPr>
        <xdr:cNvPr id="2" name="Bildobjekt 1" title="Logotyp för Sveriges officiella statistik">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4352925"/>
          <a:ext cx="1247775" cy="209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16</xdr:row>
      <xdr:rowOff>28575</xdr:rowOff>
    </xdr:from>
    <xdr:to>
      <xdr:col>8</xdr:col>
      <xdr:colOff>114300</xdr:colOff>
      <xdr:row>17</xdr:row>
      <xdr:rowOff>76200</xdr:rowOff>
    </xdr:to>
    <xdr:pic>
      <xdr:nvPicPr>
        <xdr:cNvPr id="2" name="Bildobjekt 1" title="Logotyp för Sveriges officiella statistik">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286000"/>
          <a:ext cx="1276350" cy="20955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66675</xdr:colOff>
      <xdr:row>27</xdr:row>
      <xdr:rowOff>47625</xdr:rowOff>
    </xdr:from>
    <xdr:to>
      <xdr:col>1</xdr:col>
      <xdr:colOff>1238250</xdr:colOff>
      <xdr:row>28</xdr:row>
      <xdr:rowOff>95250</xdr:rowOff>
    </xdr:to>
    <xdr:pic>
      <xdr:nvPicPr>
        <xdr:cNvPr id="2" name="Bildobjekt 1" title="Logotyp för Sveriges officiella statistik">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4419600"/>
          <a:ext cx="1247775" cy="20955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30</xdr:row>
      <xdr:rowOff>66675</xdr:rowOff>
    </xdr:from>
    <xdr:to>
      <xdr:col>1</xdr:col>
      <xdr:colOff>1247775</xdr:colOff>
      <xdr:row>31</xdr:row>
      <xdr:rowOff>114300</xdr:rowOff>
    </xdr:to>
    <xdr:pic>
      <xdr:nvPicPr>
        <xdr:cNvPr id="2" name="Bildobjekt 1" title="Logotyp för Sveriges officiella statistik">
          <a:extLst>
            <a:ext uri="{FF2B5EF4-FFF2-40B4-BE49-F238E27FC236}">
              <a16:creationId xmlns:a16="http://schemas.microsoft.com/office/drawing/2014/main" id="{00000000-0008-0000-2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4695825"/>
          <a:ext cx="1247775" cy="20955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21</xdr:row>
      <xdr:rowOff>66675</xdr:rowOff>
    </xdr:from>
    <xdr:to>
      <xdr:col>1</xdr:col>
      <xdr:colOff>1171575</xdr:colOff>
      <xdr:row>22</xdr:row>
      <xdr:rowOff>114300</xdr:rowOff>
    </xdr:to>
    <xdr:pic>
      <xdr:nvPicPr>
        <xdr:cNvPr id="2" name="Bildobjekt 1" title="Logotyp för Sveriges officiella statistik">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228975"/>
          <a:ext cx="1247775" cy="20955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9</xdr:row>
      <xdr:rowOff>28575</xdr:rowOff>
    </xdr:from>
    <xdr:to>
      <xdr:col>1</xdr:col>
      <xdr:colOff>1247775</xdr:colOff>
      <xdr:row>10</xdr:row>
      <xdr:rowOff>38100</xdr:rowOff>
    </xdr:to>
    <xdr:pic>
      <xdr:nvPicPr>
        <xdr:cNvPr id="2" name="Bildobjekt 1" title="Logotyp för Sveriges officiella statistik">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009775"/>
          <a:ext cx="1247775" cy="20955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57150</xdr:colOff>
      <xdr:row>17</xdr:row>
      <xdr:rowOff>66675</xdr:rowOff>
    </xdr:from>
    <xdr:to>
      <xdr:col>2</xdr:col>
      <xdr:colOff>762000</xdr:colOff>
      <xdr:row>18</xdr:row>
      <xdr:rowOff>104775</xdr:rowOff>
    </xdr:to>
    <xdr:pic>
      <xdr:nvPicPr>
        <xdr:cNvPr id="2" name="Bildobjekt 1" title="Logotyp för Sveriges officiella statistik">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3733800"/>
          <a:ext cx="1247775" cy="20955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57150</xdr:colOff>
      <xdr:row>16</xdr:row>
      <xdr:rowOff>57150</xdr:rowOff>
    </xdr:from>
    <xdr:to>
      <xdr:col>5</xdr:col>
      <xdr:colOff>342900</xdr:colOff>
      <xdr:row>17</xdr:row>
      <xdr:rowOff>95250</xdr:rowOff>
    </xdr:to>
    <xdr:pic>
      <xdr:nvPicPr>
        <xdr:cNvPr id="2" name="Bildobjekt 1" title="Logotyp för Sveriges officiella statistik">
          <a:extLst>
            <a:ext uri="{FF2B5EF4-FFF2-40B4-BE49-F238E27FC236}">
              <a16:creationId xmlns:a16="http://schemas.microsoft.com/office/drawing/2014/main" id="{00000000-0008-0000-2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3409950"/>
          <a:ext cx="1247775" cy="20955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16</xdr:row>
      <xdr:rowOff>38100</xdr:rowOff>
    </xdr:from>
    <xdr:to>
      <xdr:col>5</xdr:col>
      <xdr:colOff>457200</xdr:colOff>
      <xdr:row>17</xdr:row>
      <xdr:rowOff>114300</xdr:rowOff>
    </xdr:to>
    <xdr:pic>
      <xdr:nvPicPr>
        <xdr:cNvPr id="2" name="Bildobjekt 1" title="Logotyp för Sveriges officiella statistik">
          <a:extLst>
            <a:ext uri="{FF2B5EF4-FFF2-40B4-BE49-F238E27FC236}">
              <a16:creationId xmlns:a16="http://schemas.microsoft.com/office/drawing/2014/main" id="{00000000-0008-0000-2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3562350"/>
          <a:ext cx="1247775" cy="20955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76200</xdr:colOff>
      <xdr:row>16</xdr:row>
      <xdr:rowOff>28575</xdr:rowOff>
    </xdr:from>
    <xdr:to>
      <xdr:col>5</xdr:col>
      <xdr:colOff>209550</xdr:colOff>
      <xdr:row>17</xdr:row>
      <xdr:rowOff>104775</xdr:rowOff>
    </xdr:to>
    <xdr:pic>
      <xdr:nvPicPr>
        <xdr:cNvPr id="2" name="Bildobjekt 1" title="Logotyp för Sveriges officiella statistik">
          <a:extLst>
            <a:ext uri="{FF2B5EF4-FFF2-40B4-BE49-F238E27FC236}">
              <a16:creationId xmlns:a16="http://schemas.microsoft.com/office/drawing/2014/main" id="{00000000-0008-0000-2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3505200"/>
          <a:ext cx="1247775" cy="20955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6</xdr:colOff>
      <xdr:row>16</xdr:row>
      <xdr:rowOff>57150</xdr:rowOff>
    </xdr:from>
    <xdr:to>
      <xdr:col>5</xdr:col>
      <xdr:colOff>190506</xdr:colOff>
      <xdr:row>17</xdr:row>
      <xdr:rowOff>133350</xdr:rowOff>
    </xdr:to>
    <xdr:pic>
      <xdr:nvPicPr>
        <xdr:cNvPr id="2" name="Bildobjekt 1" title="Logotyp för Sveriges officiella statistik">
          <a:extLst>
            <a:ext uri="{FF2B5EF4-FFF2-40B4-BE49-F238E27FC236}">
              <a16:creationId xmlns:a16="http://schemas.microsoft.com/office/drawing/2014/main" id="{00000000-0008-0000-3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6" y="3467100"/>
          <a:ext cx="1247775" cy="2095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38100</xdr:colOff>
      <xdr:row>16</xdr:row>
      <xdr:rowOff>28575</xdr:rowOff>
    </xdr:from>
    <xdr:to>
      <xdr:col>5</xdr:col>
      <xdr:colOff>190500</xdr:colOff>
      <xdr:row>17</xdr:row>
      <xdr:rowOff>104775</xdr:rowOff>
    </xdr:to>
    <xdr:pic>
      <xdr:nvPicPr>
        <xdr:cNvPr id="2" name="Bildobjekt 1" title="Logotyp för Sveriges officiella statistik">
          <a:extLst>
            <a:ext uri="{FF2B5EF4-FFF2-40B4-BE49-F238E27FC236}">
              <a16:creationId xmlns:a16="http://schemas.microsoft.com/office/drawing/2014/main" id="{00000000-0008-0000-3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3800475"/>
          <a:ext cx="1247775"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2</xdr:row>
      <xdr:rowOff>142875</xdr:rowOff>
    </xdr:from>
    <xdr:to>
      <xdr:col>7</xdr:col>
      <xdr:colOff>66675</xdr:colOff>
      <xdr:row>18</xdr:row>
      <xdr:rowOff>38100</xdr:rowOff>
    </xdr:to>
    <xdr:graphicFrame macro="">
      <xdr:nvGraphicFramePr>
        <xdr:cNvPr id="2" name="Chart 2" descr="Figur 1 Andel av den totala energianvändningen för uppvärmning och varmvatten i småhus per energibärare/energikälla år 2006-2019, procent." title="Figur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2</xdr:row>
      <xdr:rowOff>142875</xdr:rowOff>
    </xdr:from>
    <xdr:to>
      <xdr:col>7</xdr:col>
      <xdr:colOff>66675</xdr:colOff>
      <xdr:row>18</xdr:row>
      <xdr:rowOff>38100</xdr:rowOff>
    </xdr:to>
    <xdr:graphicFrame macro="">
      <xdr:nvGraphicFramePr>
        <xdr:cNvPr id="10" name="Chart 2" descr="Figur 1 Andel av den totala energianvändningen för uppvärmning och varmvatten i småhus per energibärare/energikälla år 2006-2019, procent." title="Figur 1">
          <a:extLst>
            <a:ext uri="{FF2B5EF4-FFF2-40B4-BE49-F238E27FC236}">
              <a16:creationId xmlns:a16="http://schemas.microsoft.com/office/drawing/2014/main" id="{00000000-0008-0000-0900-000003000000}"/>
            </a:ext>
            <a:ext uri="{147F2762-F138-4A5C-976F-8EAC2B608ADB}">
              <a16:predDERef xmlns:a16="http://schemas.microsoft.com/office/drawing/2014/main" pre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38100</xdr:colOff>
      <xdr:row>20</xdr:row>
      <xdr:rowOff>19050</xdr:rowOff>
    </xdr:from>
    <xdr:to>
      <xdr:col>2</xdr:col>
      <xdr:colOff>66675</xdr:colOff>
      <xdr:row>21</xdr:row>
      <xdr:rowOff>66675</xdr:rowOff>
    </xdr:to>
    <xdr:pic>
      <xdr:nvPicPr>
        <xdr:cNvPr id="4" name="Bildobjekt 3" title="Logotyp för Sveriges officiella statistik">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8100" y="3314700"/>
          <a:ext cx="1247775" cy="20955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25400</xdr:colOff>
      <xdr:row>21</xdr:row>
      <xdr:rowOff>50800</xdr:rowOff>
    </xdr:from>
    <xdr:to>
      <xdr:col>1</xdr:col>
      <xdr:colOff>1187450</xdr:colOff>
      <xdr:row>22</xdr:row>
      <xdr:rowOff>22225</xdr:rowOff>
    </xdr:to>
    <xdr:pic>
      <xdr:nvPicPr>
        <xdr:cNvPr id="2" name="Bildobjekt 1" title="Logotyp för Sveriges officiella statistik">
          <a:extLst>
            <a:ext uri="{FF2B5EF4-FFF2-40B4-BE49-F238E27FC236}">
              <a16:creationId xmlns:a16="http://schemas.microsoft.com/office/drawing/2014/main" id="{00000000-0008-0000-3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00" y="3822700"/>
          <a:ext cx="1263650" cy="212725"/>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38100</xdr:colOff>
      <xdr:row>28</xdr:row>
      <xdr:rowOff>19050</xdr:rowOff>
    </xdr:from>
    <xdr:to>
      <xdr:col>1</xdr:col>
      <xdr:colOff>1171575</xdr:colOff>
      <xdr:row>29</xdr:row>
      <xdr:rowOff>66675</xdr:rowOff>
    </xdr:to>
    <xdr:pic>
      <xdr:nvPicPr>
        <xdr:cNvPr id="3" name="Bildobjekt 2" title="Logotyp för Sveriges officiella statistik">
          <a:extLst>
            <a:ext uri="{FF2B5EF4-FFF2-40B4-BE49-F238E27FC236}">
              <a16:creationId xmlns:a16="http://schemas.microsoft.com/office/drawing/2014/main" id="{00000000-0008-0000-3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5038725"/>
          <a:ext cx="1219200" cy="2095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22</xdr:row>
      <xdr:rowOff>0</xdr:rowOff>
    </xdr:from>
    <xdr:to>
      <xdr:col>1</xdr:col>
      <xdr:colOff>1171575</xdr:colOff>
      <xdr:row>23</xdr:row>
      <xdr:rowOff>47625</xdr:rowOff>
    </xdr:to>
    <xdr:pic>
      <xdr:nvPicPr>
        <xdr:cNvPr id="2" name="Bildobjekt 1" title="Logotyp för Sveriges officiella statistik">
          <a:extLst>
            <a:ext uri="{FF2B5EF4-FFF2-40B4-BE49-F238E27FC236}">
              <a16:creationId xmlns:a16="http://schemas.microsoft.com/office/drawing/2014/main" id="{00000000-0008-0000-3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019550"/>
          <a:ext cx="1247775" cy="209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23</xdr:row>
      <xdr:rowOff>38100</xdr:rowOff>
    </xdr:from>
    <xdr:to>
      <xdr:col>2</xdr:col>
      <xdr:colOff>257175</xdr:colOff>
      <xdr:row>24</xdr:row>
      <xdr:rowOff>85725</xdr:rowOff>
    </xdr:to>
    <xdr:pic>
      <xdr:nvPicPr>
        <xdr:cNvPr id="2" name="Bildobjekt 1" title="Logotyp för Sveriges officiella statistik">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038475"/>
          <a:ext cx="1247775" cy="209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15</xdr:row>
      <xdr:rowOff>95250</xdr:rowOff>
    </xdr:from>
    <xdr:to>
      <xdr:col>0</xdr:col>
      <xdr:colOff>1276350</xdr:colOff>
      <xdr:row>16</xdr:row>
      <xdr:rowOff>142875</xdr:rowOff>
    </xdr:to>
    <xdr:pic>
      <xdr:nvPicPr>
        <xdr:cNvPr id="3" name="Bildobjekt 2" title="Logotyp för Sveriges officiella statistik">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2524125"/>
          <a:ext cx="1247775" cy="209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123824</xdr:rowOff>
    </xdr:from>
    <xdr:to>
      <xdr:col>6</xdr:col>
      <xdr:colOff>514350</xdr:colOff>
      <xdr:row>16</xdr:row>
      <xdr:rowOff>133349</xdr:rowOff>
    </xdr:to>
    <xdr:graphicFrame macro="">
      <xdr:nvGraphicFramePr>
        <xdr:cNvPr id="12444" name="Chart 18" descr="Figur 2 Genomsnittlig energianvändning per småhus (för uppvärmning och varmvatten, exkl. hushållsel) under år 2019, fördelat efter byggår, MWh/hus." title="Figur 2">
          <a:extLst>
            <a:ext uri="{FF2B5EF4-FFF2-40B4-BE49-F238E27FC236}">
              <a16:creationId xmlns:a16="http://schemas.microsoft.com/office/drawing/2014/main" id="{00000000-0008-0000-0C00-00009C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17</xdr:row>
      <xdr:rowOff>0</xdr:rowOff>
    </xdr:from>
    <xdr:to>
      <xdr:col>2</xdr:col>
      <xdr:colOff>28575</xdr:colOff>
      <xdr:row>18</xdr:row>
      <xdr:rowOff>47625</xdr:rowOff>
    </xdr:to>
    <xdr:pic>
      <xdr:nvPicPr>
        <xdr:cNvPr id="2" name="Bildobjekt 1" title="Logotyp för Sveriges officiella statistik">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752725"/>
          <a:ext cx="1247775" cy="209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9525</xdr:rowOff>
    </xdr:from>
    <xdr:to>
      <xdr:col>6</xdr:col>
      <xdr:colOff>438150</xdr:colOff>
      <xdr:row>16</xdr:row>
      <xdr:rowOff>28575</xdr:rowOff>
    </xdr:to>
    <xdr:graphicFrame macro="">
      <xdr:nvGraphicFramePr>
        <xdr:cNvPr id="2" name="Chart 17" descr="Figur 3 Genomsnittlig energianvändning per kvadratmeter (för uppvärmning och varmvatten, exkl. hushållsel) i småhus under 2019, fördelat efter byggår, kWh/m2." title="Figur 3">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16</xdr:row>
      <xdr:rowOff>0</xdr:rowOff>
    </xdr:from>
    <xdr:to>
      <xdr:col>2</xdr:col>
      <xdr:colOff>28575</xdr:colOff>
      <xdr:row>17</xdr:row>
      <xdr:rowOff>47625</xdr:rowOff>
    </xdr:to>
    <xdr:pic>
      <xdr:nvPicPr>
        <xdr:cNvPr id="3" name="Bildobjekt 2" title="Logotyp för Sveriges officiella statistik">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447925"/>
          <a:ext cx="1247775" cy="209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5</xdr:col>
      <xdr:colOff>180975</xdr:colOff>
      <xdr:row>13</xdr:row>
      <xdr:rowOff>47625</xdr:rowOff>
    </xdr:to>
    <xdr:pic>
      <xdr:nvPicPr>
        <xdr:cNvPr id="2" name="Bildobjekt 1" title="Logotyp för Sveriges officiella statistik">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81200"/>
          <a:ext cx="1247775" cy="209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Per Paulson" id="{39B2641A-4F36-43D4-852D-7B9A4D589A9A}" userId="S::per.paulson@energimyndigheten.se::cd7e9bff-7f17-4ef7-a29f-8075469bc2da"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 dT="2024-01-17T08:08:58.62" personId="{39B2641A-4F36-43D4-852D-7B9A4D589A9A}" id="{020E49F3-B41F-4236-8CAA-D03F3F742279}" done="1">
    <text xml:space="preserve">Energistatistik för småhus 2022 baseras på enkätundersökning till ägare av fastigheter med småhus under 2023.  </text>
  </threadedComment>
  <threadedComment ref="A1" dT="2024-01-17T08:09:28.46" personId="{39B2641A-4F36-43D4-852D-7B9A4D589A9A}" id="{12E4DEC2-0602-4D7A-8758-A7819A92C4C8}" parentId="{020E49F3-B41F-4236-8CAA-D03F3F742279}">
    <text>Ta bort de nuvarande fyra översta styckena</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4">
    <tabColor rgb="FF00B050"/>
    <pageSetUpPr fitToPage="1"/>
  </sheetPr>
  <dimension ref="A1:V35"/>
  <sheetViews>
    <sheetView showGridLines="0" showRowColHeaders="0" tabSelected="1" zoomScaleNormal="100" zoomScaleSheetLayoutView="85" workbookViewId="0">
      <selection activeCell="B362" sqref="B362"/>
    </sheetView>
  </sheetViews>
  <sheetFormatPr defaultColWidth="9.109375" defaultRowHeight="13.2" x14ac:dyDescent="0.25"/>
  <cols>
    <col min="1" max="21" width="9.109375" style="300"/>
    <col min="22" max="22" width="0.109375" style="300" customWidth="1"/>
    <col min="23" max="16384" width="9.109375" style="300"/>
  </cols>
  <sheetData>
    <row r="1" spans="1:22" ht="32.25" customHeight="1" x14ac:dyDescent="0.25">
      <c r="A1" s="494"/>
      <c r="B1" s="495"/>
      <c r="C1" s="495"/>
      <c r="D1" s="495"/>
      <c r="E1" s="495"/>
      <c r="F1" s="495"/>
      <c r="G1" s="495"/>
      <c r="H1" s="495"/>
      <c r="I1" s="495"/>
      <c r="J1" s="495"/>
      <c r="K1" s="495"/>
      <c r="L1" s="495"/>
      <c r="M1" s="495"/>
      <c r="N1" s="495"/>
      <c r="O1" s="495"/>
      <c r="P1" s="495"/>
      <c r="Q1" s="495"/>
      <c r="R1" s="495"/>
      <c r="S1" s="496"/>
      <c r="T1" s="496"/>
      <c r="U1" s="496"/>
      <c r="V1" s="496"/>
    </row>
    <row r="11" spans="1:22" ht="65.25" customHeight="1" x14ac:dyDescent="0.4">
      <c r="B11" s="497" t="s">
        <v>0</v>
      </c>
      <c r="C11" s="497"/>
      <c r="D11" s="497"/>
      <c r="E11" s="497"/>
      <c r="F11" s="497"/>
      <c r="G11" s="497"/>
      <c r="H11" s="497"/>
      <c r="I11" s="497"/>
      <c r="J11" s="497"/>
      <c r="K11" s="497"/>
      <c r="L11" s="497"/>
    </row>
    <row r="12" spans="1:22" ht="30.75" customHeight="1" x14ac:dyDescent="0.4">
      <c r="B12" s="498" t="s">
        <v>1</v>
      </c>
      <c r="C12" s="498"/>
      <c r="D12" s="498"/>
      <c r="E12" s="498"/>
      <c r="F12" s="498"/>
      <c r="G12" s="498"/>
      <c r="H12" s="498"/>
      <c r="I12" s="498"/>
      <c r="J12" s="498"/>
      <c r="K12" s="498"/>
      <c r="L12" s="498"/>
    </row>
    <row r="13" spans="1:22" ht="20.399999999999999" x14ac:dyDescent="0.35">
      <c r="B13" s="301"/>
    </row>
    <row r="14" spans="1:22" ht="17.399999999999999" x14ac:dyDescent="0.3">
      <c r="B14" s="302"/>
    </row>
    <row r="15" spans="1:22" ht="17.399999999999999" x14ac:dyDescent="0.3">
      <c r="B15" s="302"/>
    </row>
    <row r="16" spans="1:22" ht="17.399999999999999" x14ac:dyDescent="0.3">
      <c r="B16" s="302"/>
    </row>
    <row r="17" spans="2:2" ht="17.399999999999999" x14ac:dyDescent="0.3">
      <c r="B17" s="302"/>
    </row>
    <row r="18" spans="2:2" ht="14.25" customHeight="1" x14ac:dyDescent="0.25">
      <c r="B18" s="303" t="s">
        <v>2</v>
      </c>
    </row>
    <row r="19" spans="2:2" ht="16.5" customHeight="1" x14ac:dyDescent="0.25">
      <c r="B19" s="304"/>
    </row>
    <row r="20" spans="2:2" x14ac:dyDescent="0.25">
      <c r="B20" s="303" t="s">
        <v>3</v>
      </c>
    </row>
    <row r="21" spans="2:2" x14ac:dyDescent="0.25">
      <c r="B21" s="303" t="s">
        <v>4</v>
      </c>
    </row>
    <row r="22" spans="2:2" x14ac:dyDescent="0.25">
      <c r="B22" s="309" t="s">
        <v>342</v>
      </c>
    </row>
    <row r="23" spans="2:2" x14ac:dyDescent="0.25">
      <c r="B23" s="309" t="s">
        <v>343</v>
      </c>
    </row>
    <row r="24" spans="2:2" x14ac:dyDescent="0.25">
      <c r="B24" s="300" t="s">
        <v>344</v>
      </c>
    </row>
    <row r="26" spans="2:2" x14ac:dyDescent="0.25">
      <c r="B26" s="303" t="s">
        <v>5</v>
      </c>
    </row>
    <row r="27" spans="2:2" x14ac:dyDescent="0.25">
      <c r="B27" s="300" t="s">
        <v>6</v>
      </c>
    </row>
    <row r="30" spans="2:2" x14ac:dyDescent="0.25">
      <c r="B30" s="303"/>
    </row>
    <row r="31" spans="2:2" x14ac:dyDescent="0.25">
      <c r="B31" s="305"/>
    </row>
    <row r="32" spans="2:2" s="306" customFormat="1" ht="10.199999999999999" x14ac:dyDescent="0.2"/>
    <row r="33" s="306" customFormat="1" ht="10.199999999999999" x14ac:dyDescent="0.2"/>
    <row r="34" s="306" customFormat="1" ht="10.199999999999999" x14ac:dyDescent="0.2"/>
    <row r="35" s="306" customFormat="1" ht="10.199999999999999" x14ac:dyDescent="0.2"/>
  </sheetData>
  <customSheetViews>
    <customSheetView guid="{A43FB5B3-F7FF-6149-AB81-753D35C7C3C8}" showGridLines="0" showRowCol="0">
      <selection sqref="A1:V1"/>
    </customSheetView>
  </customSheetViews>
  <mergeCells count="3">
    <mergeCell ref="A1:V1"/>
    <mergeCell ref="B11:L11"/>
    <mergeCell ref="B12:L12"/>
  </mergeCells>
  <pageMargins left="0.70866141732283472" right="0.70866141732283472" top="0.74803149606299213" bottom="0.74803149606299213" header="0.31496062992125984" footer="0.31496062992125984"/>
  <pageSetup paperSize="9"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7">
    <tabColor rgb="FF00B050"/>
    <pageSetUpPr fitToPage="1"/>
  </sheetPr>
  <dimension ref="A1:I23"/>
  <sheetViews>
    <sheetView showGridLines="0" showRowColHeaders="0" zoomScaleNormal="100" workbookViewId="0">
      <selection activeCell="B362" sqref="B362"/>
    </sheetView>
  </sheetViews>
  <sheetFormatPr defaultColWidth="9.109375" defaultRowHeight="13.2" x14ac:dyDescent="0.25"/>
  <cols>
    <col min="1" max="16384" width="9.109375" style="1"/>
  </cols>
  <sheetData>
    <row r="1" spans="1:9" s="44" customFormat="1" ht="30" customHeight="1" x14ac:dyDescent="0.25">
      <c r="A1" s="506" t="s">
        <v>58</v>
      </c>
      <c r="B1" s="506"/>
      <c r="C1" s="506"/>
      <c r="D1" s="506"/>
      <c r="E1" s="506"/>
      <c r="F1" s="506"/>
      <c r="G1" s="506"/>
      <c r="H1" s="506"/>
      <c r="I1" s="506"/>
    </row>
    <row r="2" spans="1:9" s="44" customFormat="1" ht="30" customHeight="1" x14ac:dyDescent="0.25">
      <c r="A2" s="507" t="s">
        <v>59</v>
      </c>
      <c r="B2" s="507"/>
      <c r="C2" s="507"/>
      <c r="D2" s="507"/>
      <c r="E2" s="507"/>
      <c r="F2" s="507"/>
      <c r="G2" s="507"/>
      <c r="H2" s="507"/>
      <c r="I2" s="332"/>
    </row>
    <row r="3" spans="1:9" x14ac:dyDescent="0.25">
      <c r="A3" s="6"/>
    </row>
    <row r="4" spans="1:9" x14ac:dyDescent="0.25">
      <c r="A4" s="6"/>
    </row>
    <row r="5" spans="1:9" x14ac:dyDescent="0.25">
      <c r="A5" s="6"/>
    </row>
    <row r="6" spans="1:9" x14ac:dyDescent="0.25">
      <c r="A6" s="6"/>
    </row>
    <row r="7" spans="1:9" x14ac:dyDescent="0.25">
      <c r="A7" s="6"/>
    </row>
    <row r="8" spans="1:9" x14ac:dyDescent="0.25">
      <c r="A8" s="6"/>
    </row>
    <row r="9" spans="1:9" x14ac:dyDescent="0.25">
      <c r="A9" s="6"/>
    </row>
    <row r="10" spans="1:9" x14ac:dyDescent="0.25">
      <c r="A10" s="6"/>
    </row>
    <row r="11" spans="1:9" x14ac:dyDescent="0.25">
      <c r="A11" s="6"/>
    </row>
    <row r="12" spans="1:9" x14ac:dyDescent="0.25">
      <c r="A12" s="6"/>
    </row>
    <row r="13" spans="1:9" x14ac:dyDescent="0.25">
      <c r="A13" s="6"/>
    </row>
    <row r="14" spans="1:9" x14ac:dyDescent="0.25">
      <c r="A14" s="6"/>
    </row>
    <row r="15" spans="1:9" x14ac:dyDescent="0.25">
      <c r="A15" s="6"/>
    </row>
    <row r="16" spans="1:9" x14ac:dyDescent="0.25">
      <c r="A16" s="6"/>
    </row>
    <row r="17" spans="1:1" x14ac:dyDescent="0.25">
      <c r="A17" s="6"/>
    </row>
    <row r="18" spans="1:1" x14ac:dyDescent="0.25">
      <c r="A18" s="6"/>
    </row>
    <row r="19" spans="1:1" x14ac:dyDescent="0.25">
      <c r="A19" s="6"/>
    </row>
    <row r="20" spans="1:1" x14ac:dyDescent="0.25">
      <c r="A20" s="6"/>
    </row>
    <row r="21" spans="1:1" x14ac:dyDescent="0.25">
      <c r="A21" s="6"/>
    </row>
    <row r="22" spans="1:1" x14ac:dyDescent="0.25">
      <c r="A22" s="6"/>
    </row>
    <row r="23" spans="1:1" x14ac:dyDescent="0.25">
      <c r="A23" s="6"/>
    </row>
  </sheetData>
  <customSheetViews>
    <customSheetView guid="{A43FB5B3-F7FF-6149-AB81-753D35C7C3C8}" showGridLines="0" showRowCol="0">
      <selection sqref="A1:I1"/>
    </customSheetView>
  </customSheetViews>
  <mergeCells count="2">
    <mergeCell ref="A1:I1"/>
    <mergeCell ref="A2:H2"/>
  </mergeCells>
  <pageMargins left="1.3779527559055118" right="1.3779527559055118" top="1.1811023622047245" bottom="1.3779527559055118"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3">
    <tabColor rgb="FF00B050"/>
    <pageSetUpPr fitToPage="1"/>
  </sheetPr>
  <dimension ref="A1:O48"/>
  <sheetViews>
    <sheetView showGridLines="0" showRowColHeaders="0" zoomScaleNormal="100" workbookViewId="0">
      <selection activeCell="B362" sqref="B362"/>
    </sheetView>
  </sheetViews>
  <sheetFormatPr defaultColWidth="9.109375" defaultRowHeight="13.2" x14ac:dyDescent="0.25"/>
  <cols>
    <col min="1" max="1" width="16" style="1" customWidth="1"/>
    <col min="2" max="5" width="2.6640625" style="1" hidden="1" customWidth="1"/>
    <col min="6" max="6" width="10" style="38" customWidth="1"/>
    <col min="7" max="13" width="10" style="1" customWidth="1"/>
    <col min="14" max="14" width="12.6640625" style="1" bestFit="1" customWidth="1"/>
    <col min="15" max="15" width="10" style="1" customWidth="1"/>
    <col min="16" max="16384" width="9.109375" style="1"/>
  </cols>
  <sheetData>
    <row r="1" spans="1:15" s="75" customFormat="1" x14ac:dyDescent="0.25">
      <c r="A1" s="15"/>
      <c r="F1" s="76"/>
    </row>
    <row r="2" spans="1:15" ht="30" customHeight="1" x14ac:dyDescent="0.25">
      <c r="A2" s="506" t="s">
        <v>60</v>
      </c>
      <c r="B2" s="506"/>
      <c r="C2" s="506"/>
      <c r="D2" s="506"/>
      <c r="E2" s="506"/>
      <c r="F2" s="506"/>
      <c r="G2" s="506"/>
      <c r="H2" s="506"/>
      <c r="I2" s="506"/>
      <c r="J2" s="506"/>
      <c r="K2" s="506"/>
      <c r="L2" s="506"/>
      <c r="M2" s="506"/>
      <c r="N2" s="506"/>
      <c r="O2" s="506"/>
    </row>
    <row r="3" spans="1:15" ht="30" customHeight="1" x14ac:dyDescent="0.25">
      <c r="A3" s="507" t="s">
        <v>61</v>
      </c>
      <c r="B3" s="507"/>
      <c r="C3" s="507"/>
      <c r="D3" s="507"/>
      <c r="E3" s="507"/>
      <c r="F3" s="507"/>
      <c r="G3" s="507"/>
      <c r="H3" s="507"/>
      <c r="I3" s="507"/>
      <c r="J3" s="507"/>
      <c r="K3" s="507"/>
      <c r="L3" s="507"/>
      <c r="M3" s="507"/>
      <c r="N3" s="507"/>
      <c r="O3" s="507"/>
    </row>
    <row r="4" spans="1:15" x14ac:dyDescent="0.25">
      <c r="A4" s="4"/>
      <c r="B4" s="4"/>
      <c r="C4" s="4"/>
      <c r="D4" s="4"/>
      <c r="E4" s="4"/>
    </row>
    <row r="5" spans="1:15" x14ac:dyDescent="0.25">
      <c r="A5" s="4"/>
      <c r="B5" s="4"/>
      <c r="C5" s="4"/>
      <c r="D5" s="4"/>
      <c r="E5" s="4"/>
    </row>
    <row r="6" spans="1:15" x14ac:dyDescent="0.25">
      <c r="A6" s="11"/>
      <c r="B6" s="11">
        <v>0</v>
      </c>
      <c r="C6" s="11">
        <v>0</v>
      </c>
      <c r="D6" s="11">
        <v>0</v>
      </c>
      <c r="E6" s="11">
        <v>0</v>
      </c>
      <c r="F6" s="512" t="s">
        <v>62</v>
      </c>
      <c r="G6" s="512"/>
      <c r="H6" s="512"/>
      <c r="I6" s="512"/>
      <c r="J6" s="512"/>
      <c r="K6" s="512"/>
      <c r="L6" s="512"/>
      <c r="M6" s="512"/>
      <c r="N6" s="512"/>
      <c r="O6" s="512"/>
    </row>
    <row r="7" spans="1:15" x14ac:dyDescent="0.25">
      <c r="A7" s="36"/>
      <c r="B7" s="36">
        <v>0</v>
      </c>
      <c r="C7" s="36">
        <v>0</v>
      </c>
      <c r="D7" s="36">
        <v>0</v>
      </c>
      <c r="E7" s="36">
        <v>0</v>
      </c>
      <c r="F7" s="64" t="s">
        <v>63</v>
      </c>
      <c r="G7" s="64" t="s">
        <v>64</v>
      </c>
      <c r="H7" s="64" t="s">
        <v>65</v>
      </c>
      <c r="I7" s="64" t="s">
        <v>66</v>
      </c>
      <c r="J7" s="64" t="s">
        <v>67</v>
      </c>
      <c r="K7" s="64" t="s">
        <v>68</v>
      </c>
      <c r="L7" s="64" t="s">
        <v>69</v>
      </c>
      <c r="M7" s="414" t="s">
        <v>70</v>
      </c>
      <c r="N7" s="64" t="s">
        <v>71</v>
      </c>
      <c r="O7" s="64" t="s">
        <v>72</v>
      </c>
    </row>
    <row r="8" spans="1:15" s="63" customFormat="1" x14ac:dyDescent="0.25">
      <c r="A8" s="23" t="s">
        <v>73</v>
      </c>
      <c r="B8" s="23">
        <v>0</v>
      </c>
      <c r="C8" s="23">
        <v>0</v>
      </c>
      <c r="D8" s="23">
        <v>0</v>
      </c>
      <c r="E8" s="23">
        <v>0</v>
      </c>
      <c r="F8" s="71">
        <v>110.7180924</v>
      </c>
      <c r="G8" s="71">
        <v>91.513180199999994</v>
      </c>
      <c r="H8" s="71">
        <v>86.836090670000004</v>
      </c>
      <c r="I8" s="71">
        <v>79.888901250000004</v>
      </c>
      <c r="J8" s="71">
        <v>91.982138829999997</v>
      </c>
      <c r="K8" s="71">
        <v>95.593144019999997</v>
      </c>
      <c r="L8" s="71">
        <v>79.828415129999996</v>
      </c>
      <c r="M8" s="71">
        <v>53.012957739999997</v>
      </c>
      <c r="N8" s="71">
        <v>105.9727644</v>
      </c>
      <c r="O8" s="71">
        <v>91.235489999999999</v>
      </c>
    </row>
    <row r="9" spans="1:15" s="63" customFormat="1" x14ac:dyDescent="0.25">
      <c r="A9" s="8" t="s">
        <v>74</v>
      </c>
      <c r="B9" s="8"/>
      <c r="C9" s="8"/>
      <c r="D9" s="8"/>
      <c r="E9" s="8"/>
      <c r="F9" s="71">
        <v>18.142326789999998</v>
      </c>
      <c r="G9" s="71">
        <v>14.11907879</v>
      </c>
      <c r="H9" s="71">
        <v>13.702638719999999</v>
      </c>
      <c r="I9" s="71">
        <v>12.600587409999999</v>
      </c>
      <c r="J9" s="71">
        <v>13.312241800000001</v>
      </c>
      <c r="K9" s="71">
        <v>13.4878819</v>
      </c>
      <c r="L9" s="71">
        <v>12.995567169999999</v>
      </c>
      <c r="M9" s="71">
        <v>8.1991597110000001</v>
      </c>
      <c r="N9" s="71">
        <v>15.930383559999999</v>
      </c>
      <c r="O9" s="71">
        <v>14.308120000000001</v>
      </c>
    </row>
    <row r="10" spans="1:15" s="63" customFormat="1" x14ac:dyDescent="0.25">
      <c r="A10" s="23" t="s">
        <v>75</v>
      </c>
      <c r="B10" s="23">
        <v>0</v>
      </c>
      <c r="C10" s="23">
        <v>0</v>
      </c>
      <c r="D10" s="23">
        <v>0</v>
      </c>
      <c r="E10" s="23">
        <v>0</v>
      </c>
      <c r="F10" s="70">
        <f t="shared" ref="F10:N10" si="0">$O$8</f>
        <v>91.235489999999999</v>
      </c>
      <c r="G10" s="70">
        <f t="shared" si="0"/>
        <v>91.235489999999999</v>
      </c>
      <c r="H10" s="70">
        <f t="shared" si="0"/>
        <v>91.235489999999999</v>
      </c>
      <c r="I10" s="70">
        <f t="shared" si="0"/>
        <v>91.235489999999999</v>
      </c>
      <c r="J10" s="70">
        <f t="shared" si="0"/>
        <v>91.235489999999999</v>
      </c>
      <c r="K10" s="70">
        <f t="shared" si="0"/>
        <v>91.235489999999999</v>
      </c>
      <c r="L10" s="70">
        <f t="shared" si="0"/>
        <v>91.235489999999999</v>
      </c>
      <c r="M10" s="70">
        <f t="shared" si="0"/>
        <v>91.235489999999999</v>
      </c>
      <c r="N10" s="70">
        <f t="shared" si="0"/>
        <v>91.235489999999999</v>
      </c>
      <c r="O10" s="70">
        <f>$O$8</f>
        <v>91.235489999999999</v>
      </c>
    </row>
    <row r="11" spans="1:15" s="63" customFormat="1" x14ac:dyDescent="0.25">
      <c r="A11" s="29" t="s">
        <v>76</v>
      </c>
      <c r="B11" s="29"/>
      <c r="C11" s="29"/>
      <c r="D11" s="29"/>
      <c r="E11" s="29"/>
      <c r="F11" s="67">
        <f t="shared" ref="F11:N11" si="1">$O$9</f>
        <v>14.308120000000001</v>
      </c>
      <c r="G11" s="67">
        <f t="shared" si="1"/>
        <v>14.308120000000001</v>
      </c>
      <c r="H11" s="67">
        <f t="shared" si="1"/>
        <v>14.308120000000001</v>
      </c>
      <c r="I11" s="67">
        <f t="shared" si="1"/>
        <v>14.308120000000001</v>
      </c>
      <c r="J11" s="67">
        <f t="shared" si="1"/>
        <v>14.308120000000001</v>
      </c>
      <c r="K11" s="67">
        <f t="shared" si="1"/>
        <v>14.308120000000001</v>
      </c>
      <c r="L11" s="67">
        <f t="shared" si="1"/>
        <v>14.308120000000001</v>
      </c>
      <c r="M11" s="67">
        <f t="shared" si="1"/>
        <v>14.308120000000001</v>
      </c>
      <c r="N11" s="67">
        <f t="shared" si="1"/>
        <v>14.308120000000001</v>
      </c>
      <c r="O11" s="67">
        <f>$O$9</f>
        <v>14.308120000000001</v>
      </c>
    </row>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sheetData>
  <customSheetViews>
    <customSheetView guid="{A43FB5B3-F7FF-6149-AB81-753D35C7C3C8}" showGridLines="0" showRowCol="0" hiddenRows="1" hiddenColumns="1"/>
  </customSheetViews>
  <mergeCells count="3">
    <mergeCell ref="F6:O6"/>
    <mergeCell ref="A2:O2"/>
    <mergeCell ref="A3:O3"/>
  </mergeCells>
  <phoneticPr fontId="0" type="noConversion"/>
  <pageMargins left="1.3779527559055118" right="1.3779527559055118" top="1.1811023622047245" bottom="1.3779527559055118" header="0.51181102362204722" footer="0.51181102362204722"/>
  <pageSetup paperSize="9" scale="96"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6">
    <tabColor rgb="FF00B050"/>
    <pageSetUpPr fitToPage="1"/>
  </sheetPr>
  <dimension ref="A1:AN14"/>
  <sheetViews>
    <sheetView showGridLines="0" showRowColHeaders="0" zoomScaleNormal="100" workbookViewId="0">
      <selection activeCell="B362" sqref="B362"/>
    </sheetView>
  </sheetViews>
  <sheetFormatPr defaultColWidth="9.109375" defaultRowHeight="14.4" x14ac:dyDescent="0.3"/>
  <cols>
    <col min="1" max="1" width="20.6640625" style="119" customWidth="1"/>
    <col min="2" max="5" width="9.109375" style="119" hidden="1" customWidth="1"/>
    <col min="6" max="6" width="3.44140625" style="119" bestFit="1" customWidth="1"/>
    <col min="7" max="7" width="3.6640625" style="119" bestFit="1" customWidth="1"/>
    <col min="8" max="8" width="3.44140625" style="119" bestFit="1" customWidth="1"/>
    <col min="9" max="9" width="3.109375" style="119" bestFit="1" customWidth="1"/>
    <col min="10" max="10" width="3.44140625" style="119" bestFit="1" customWidth="1"/>
    <col min="11" max="11" width="3.6640625" style="119" bestFit="1" customWidth="1"/>
    <col min="12" max="12" width="3.44140625" style="119" bestFit="1" customWidth="1"/>
    <col min="13" max="13" width="3.6640625" style="119" bestFit="1" customWidth="1"/>
    <col min="14" max="14" width="3.44140625" style="119" bestFit="1" customWidth="1"/>
    <col min="15" max="15" width="3.6640625" style="119" bestFit="1" customWidth="1"/>
    <col min="16" max="16" width="3.44140625" style="119" bestFit="1" customWidth="1"/>
    <col min="17" max="17" width="3.6640625" style="119" bestFit="1" customWidth="1"/>
    <col min="18" max="18" width="5.33203125" style="282" customWidth="1"/>
    <col min="19" max="19" width="3.6640625" style="119" hidden="1" customWidth="1"/>
    <col min="20" max="21" width="3.6640625" style="119" customWidth="1"/>
    <col min="22" max="22" width="5" style="119" customWidth="1"/>
    <col min="23" max="23" width="3.6640625" style="119" hidden="1" customWidth="1"/>
    <col min="24" max="24" width="3.88671875" style="119" customWidth="1"/>
    <col min="25" max="25" width="3.6640625" style="119" customWidth="1"/>
    <col min="26" max="26" width="5.109375" style="119" customWidth="1"/>
    <col min="27" max="27" width="3.6640625" style="119" hidden="1" customWidth="1"/>
    <col min="28" max="28" width="4.88671875" style="119" customWidth="1"/>
    <col min="29" max="29" width="3.6640625" style="119" hidden="1" customWidth="1"/>
    <col min="30" max="30" width="5" style="119" customWidth="1"/>
    <col min="31" max="31" width="5.109375" style="119" customWidth="1"/>
    <col min="32" max="32" width="3.6640625" style="119" hidden="1" customWidth="1"/>
    <col min="33" max="33" width="4" style="119" customWidth="1"/>
    <col min="34" max="34" width="9.109375" style="119" customWidth="1"/>
    <col min="35" max="40" width="9.109375" style="119" hidden="1" customWidth="1"/>
    <col min="41" max="16384" width="9.109375" style="119"/>
  </cols>
  <sheetData>
    <row r="1" spans="1:40" s="313" customFormat="1" ht="27.75" customHeight="1" x14ac:dyDescent="0.25">
      <c r="A1" s="513" t="s">
        <v>77</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325"/>
      <c r="AG1" s="325"/>
      <c r="AH1" s="325"/>
      <c r="AI1" s="325"/>
      <c r="AJ1" s="325"/>
      <c r="AK1" s="325"/>
      <c r="AL1" s="325"/>
      <c r="AM1" s="325"/>
      <c r="AN1" s="325"/>
    </row>
    <row r="2" spans="1:40" s="313" customFormat="1" ht="25.5" customHeight="1" x14ac:dyDescent="0.25">
      <c r="A2" s="514" t="s">
        <v>78</v>
      </c>
      <c r="B2" s="514"/>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326"/>
      <c r="AG2" s="326"/>
      <c r="AH2" s="326"/>
      <c r="AI2" s="326"/>
      <c r="AJ2" s="326"/>
      <c r="AK2" s="326"/>
      <c r="AL2" s="326"/>
      <c r="AM2" s="326"/>
      <c r="AN2" s="326"/>
    </row>
    <row r="3" spans="1:40" ht="15" hidden="1" customHeight="1" x14ac:dyDescent="0.3">
      <c r="A3" s="118"/>
    </row>
    <row r="4" spans="1:40" ht="15" hidden="1" customHeight="1" x14ac:dyDescent="0.3">
      <c r="A4" s="118"/>
    </row>
    <row r="5" spans="1:40" ht="9.75" customHeight="1" x14ac:dyDescent="0.3"/>
    <row r="6" spans="1:40" ht="17.25" customHeight="1" x14ac:dyDescent="0.3">
      <c r="A6" s="120"/>
      <c r="B6" s="121"/>
      <c r="C6" s="121"/>
      <c r="D6" s="121"/>
      <c r="E6" s="121"/>
      <c r="F6" s="516" t="s">
        <v>79</v>
      </c>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120"/>
    </row>
    <row r="7" spans="1:40" x14ac:dyDescent="0.3">
      <c r="A7" s="122"/>
      <c r="B7" s="123"/>
      <c r="C7" s="123"/>
      <c r="D7" s="123"/>
      <c r="E7" s="123"/>
      <c r="F7" s="519">
        <v>2009</v>
      </c>
      <c r="G7" s="519"/>
      <c r="H7" s="519">
        <v>2010</v>
      </c>
      <c r="I7" s="519"/>
      <c r="J7" s="519">
        <v>2011</v>
      </c>
      <c r="K7" s="519"/>
      <c r="L7" s="519">
        <v>2012</v>
      </c>
      <c r="M7" s="519"/>
      <c r="N7" s="519">
        <v>2013</v>
      </c>
      <c r="O7" s="519"/>
      <c r="P7" s="519">
        <v>2014</v>
      </c>
      <c r="Q7" s="519"/>
      <c r="R7" s="515" t="s">
        <v>80</v>
      </c>
      <c r="S7" s="515"/>
      <c r="T7" s="515" t="s">
        <v>81</v>
      </c>
      <c r="U7" s="515"/>
      <c r="V7" s="416" t="s">
        <v>82</v>
      </c>
      <c r="W7" s="286"/>
      <c r="X7" s="515" t="s">
        <v>44</v>
      </c>
      <c r="Y7" s="515"/>
      <c r="Z7" s="416" t="s">
        <v>83</v>
      </c>
      <c r="AA7" s="286"/>
      <c r="AB7" s="416" t="s">
        <v>84</v>
      </c>
      <c r="AC7" s="416"/>
      <c r="AD7" s="416" t="s">
        <v>85</v>
      </c>
      <c r="AE7" s="416" t="s">
        <v>48</v>
      </c>
      <c r="AF7" s="286"/>
      <c r="AG7" s="121"/>
    </row>
    <row r="8" spans="1:40" ht="14.25" customHeight="1" x14ac:dyDescent="0.3">
      <c r="A8" s="124" t="s">
        <v>86</v>
      </c>
      <c r="B8" s="125"/>
      <c r="C8" s="125"/>
      <c r="D8" s="125"/>
      <c r="E8" s="125"/>
      <c r="F8" s="126">
        <v>209.36500000000001</v>
      </c>
      <c r="G8" s="127">
        <v>13.23</v>
      </c>
      <c r="H8" s="126">
        <v>205.30699999999999</v>
      </c>
      <c r="I8" s="127">
        <v>3.0720000000000001</v>
      </c>
      <c r="J8" s="126">
        <v>189.321</v>
      </c>
      <c r="K8" s="127">
        <v>13.332000000000001</v>
      </c>
      <c r="L8" s="126">
        <v>193.13499999999999</v>
      </c>
      <c r="M8" s="127">
        <v>10.324999999999999</v>
      </c>
      <c r="N8" s="126">
        <v>183.726</v>
      </c>
      <c r="O8" s="127">
        <v>11.772</v>
      </c>
      <c r="P8" s="126">
        <v>190.80099999999999</v>
      </c>
      <c r="Q8" s="127">
        <v>10.211</v>
      </c>
      <c r="R8" s="283">
        <v>192.81200000000001</v>
      </c>
      <c r="S8" s="127"/>
      <c r="T8" s="348">
        <v>196.35400000000001</v>
      </c>
      <c r="U8" s="349">
        <v>10.803000000000001</v>
      </c>
      <c r="V8" s="348">
        <v>195.846</v>
      </c>
      <c r="W8" s="127"/>
      <c r="X8" s="348">
        <v>186.267</v>
      </c>
      <c r="Y8" s="349">
        <v>11.297000000000001</v>
      </c>
      <c r="Z8" s="348">
        <v>184.358</v>
      </c>
      <c r="AA8" s="127"/>
      <c r="AB8" s="348">
        <v>176.49799999999999</v>
      </c>
      <c r="AC8" s="127"/>
      <c r="AD8" s="348">
        <v>189.18299999999999</v>
      </c>
      <c r="AE8" s="348">
        <v>163.18188261625099</v>
      </c>
      <c r="AF8" s="127"/>
      <c r="AG8" s="349">
        <v>15.543886017131699</v>
      </c>
    </row>
    <row r="9" spans="1:40" ht="14.25" customHeight="1" x14ac:dyDescent="0.3">
      <c r="A9" s="128" t="s">
        <v>87</v>
      </c>
      <c r="B9" s="129"/>
      <c r="C9" s="129" t="s">
        <v>88</v>
      </c>
      <c r="D9" s="129" t="s">
        <v>88</v>
      </c>
      <c r="E9" s="129" t="s">
        <v>88</v>
      </c>
      <c r="F9" s="130">
        <v>222.095</v>
      </c>
      <c r="G9" s="131">
        <v>16.876000000000001</v>
      </c>
      <c r="H9" s="130">
        <v>217.197</v>
      </c>
      <c r="I9" s="131">
        <v>4.6159999999999997</v>
      </c>
      <c r="J9" s="130">
        <v>208.661</v>
      </c>
      <c r="K9" s="131">
        <v>17.074000000000002</v>
      </c>
      <c r="L9" s="130">
        <v>200.18299999999999</v>
      </c>
      <c r="M9" s="131">
        <v>15.548999999999999</v>
      </c>
      <c r="N9" s="130">
        <v>194.19300000000001</v>
      </c>
      <c r="O9" s="131">
        <v>17.544</v>
      </c>
      <c r="P9" s="130">
        <v>193.535</v>
      </c>
      <c r="Q9" s="131">
        <v>13.494999999999999</v>
      </c>
      <c r="R9" s="236">
        <v>195.339</v>
      </c>
      <c r="S9" s="131"/>
      <c r="T9" s="350">
        <v>207.36099999999999</v>
      </c>
      <c r="U9" s="351">
        <v>15.103999999999999</v>
      </c>
      <c r="V9" s="350">
        <v>206.65899999999999</v>
      </c>
      <c r="W9" s="131"/>
      <c r="X9" s="350">
        <v>199.41200000000001</v>
      </c>
      <c r="Y9" s="351">
        <v>20.381</v>
      </c>
      <c r="Z9" s="350">
        <v>197.45599999999999</v>
      </c>
      <c r="AA9" s="131"/>
      <c r="AB9" s="350">
        <v>189.11199999999999</v>
      </c>
      <c r="AC9" s="131"/>
      <c r="AD9" s="350">
        <v>204.14699999999999</v>
      </c>
      <c r="AE9" s="350">
        <v>167.14040380204199</v>
      </c>
      <c r="AF9" s="131"/>
      <c r="AG9" s="351">
        <v>18.707487949041401</v>
      </c>
    </row>
    <row r="10" spans="1:40" ht="24.75" customHeight="1" x14ac:dyDescent="0.3">
      <c r="A10" s="132" t="s">
        <v>89</v>
      </c>
      <c r="B10" s="129"/>
      <c r="C10" s="129" t="s">
        <v>88</v>
      </c>
      <c r="D10" s="129" t="s">
        <v>88</v>
      </c>
      <c r="E10" s="129" t="s">
        <v>88</v>
      </c>
      <c r="F10" s="130">
        <v>207.71299999999999</v>
      </c>
      <c r="G10" s="131">
        <v>37.485999999999997</v>
      </c>
      <c r="H10" s="130">
        <v>193.262</v>
      </c>
      <c r="I10" s="131">
        <v>5.6529999999999996</v>
      </c>
      <c r="J10" s="130">
        <v>170.215</v>
      </c>
      <c r="K10" s="131">
        <v>19.73</v>
      </c>
      <c r="L10" s="130">
        <v>175.672</v>
      </c>
      <c r="M10" s="131">
        <v>16.975999999999999</v>
      </c>
      <c r="N10" s="130">
        <v>173.40100000000001</v>
      </c>
      <c r="O10" s="131">
        <v>25.324000000000002</v>
      </c>
      <c r="P10" s="130">
        <v>188.14099999999999</v>
      </c>
      <c r="Q10" s="131">
        <v>24.658000000000001</v>
      </c>
      <c r="R10" s="238">
        <v>190.62</v>
      </c>
      <c r="S10" s="194"/>
      <c r="T10" s="352">
        <v>185.99100000000001</v>
      </c>
      <c r="U10" s="353">
        <v>18.513000000000002</v>
      </c>
      <c r="V10" s="352">
        <v>185.596</v>
      </c>
      <c r="W10" s="194"/>
      <c r="X10" s="352">
        <v>182.59100000000001</v>
      </c>
      <c r="Y10" s="353">
        <v>17.867000000000001</v>
      </c>
      <c r="Z10" s="352">
        <v>180.55500000000001</v>
      </c>
      <c r="AA10" s="194"/>
      <c r="AB10" s="352">
        <v>172.70500000000001</v>
      </c>
      <c r="AC10" s="194"/>
      <c r="AD10" s="352">
        <v>186.31800000000001</v>
      </c>
      <c r="AE10" s="352">
        <v>179.97904184290201</v>
      </c>
      <c r="AF10" s="194"/>
      <c r="AG10" s="353">
        <v>38.194666312664403</v>
      </c>
    </row>
    <row r="11" spans="1:40" ht="4.5" customHeight="1" x14ac:dyDescent="0.3">
      <c r="A11" s="518"/>
      <c r="B11" s="518"/>
      <c r="C11" s="518"/>
      <c r="D11" s="518"/>
      <c r="E11" s="518"/>
      <c r="F11" s="518"/>
      <c r="G11" s="518"/>
      <c r="H11" s="518"/>
      <c r="I11" s="518"/>
      <c r="J11" s="518"/>
      <c r="K11" s="518"/>
      <c r="L11" s="518"/>
      <c r="M11" s="518"/>
      <c r="N11" s="518"/>
      <c r="O11" s="518"/>
      <c r="P11" s="518"/>
      <c r="Q11" s="518"/>
    </row>
    <row r="12" spans="1:40" s="340" customFormat="1" ht="25.5" customHeight="1" x14ac:dyDescent="0.25">
      <c r="A12" s="517" t="s">
        <v>90</v>
      </c>
      <c r="B12" s="517"/>
      <c r="C12" s="517"/>
      <c r="D12" s="517"/>
      <c r="E12" s="517"/>
      <c r="F12" s="517"/>
      <c r="G12" s="517"/>
      <c r="H12" s="517"/>
      <c r="I12" s="517"/>
      <c r="J12" s="517"/>
      <c r="K12" s="517"/>
      <c r="L12" s="517"/>
      <c r="M12" s="517"/>
      <c r="N12" s="517"/>
      <c r="O12" s="517"/>
      <c r="P12" s="517"/>
      <c r="Q12" s="517"/>
      <c r="R12" s="517"/>
      <c r="S12" s="517"/>
      <c r="T12" s="517"/>
      <c r="U12" s="517"/>
      <c r="V12" s="517"/>
      <c r="W12" s="517"/>
      <c r="X12" s="517"/>
      <c r="Y12" s="517"/>
      <c r="Z12" s="517"/>
      <c r="AA12" s="517"/>
      <c r="AB12" s="517"/>
      <c r="AC12" s="517"/>
      <c r="AD12" s="517"/>
      <c r="AE12" s="517"/>
      <c r="AF12" s="517"/>
    </row>
    <row r="13" spans="1:40" x14ac:dyDescent="0.3">
      <c r="A13" s="167"/>
      <c r="B13" s="167"/>
      <c r="C13" s="167"/>
      <c r="D13" s="167"/>
      <c r="E13" s="167"/>
      <c r="F13" s="167"/>
      <c r="G13" s="167"/>
      <c r="H13" s="167"/>
      <c r="I13" s="167"/>
      <c r="J13" s="167"/>
      <c r="K13" s="167"/>
      <c r="L13" s="167"/>
      <c r="M13" s="167"/>
      <c r="N13" s="167"/>
      <c r="O13" s="167"/>
      <c r="P13" s="167"/>
      <c r="Q13" s="167"/>
      <c r="R13" s="284"/>
      <c r="S13" s="167"/>
      <c r="T13" s="167"/>
      <c r="U13" s="167"/>
      <c r="V13" s="167"/>
      <c r="W13" s="167"/>
      <c r="X13" s="167"/>
      <c r="Y13" s="167"/>
      <c r="Z13" s="167"/>
      <c r="AA13" s="167"/>
      <c r="AB13" s="167"/>
      <c r="AC13" s="167"/>
      <c r="AD13" s="167"/>
      <c r="AE13" s="167"/>
      <c r="AF13" s="167"/>
    </row>
    <row r="14" spans="1:40" x14ac:dyDescent="0.3">
      <c r="A14" s="167"/>
      <c r="B14" s="167"/>
      <c r="C14" s="167"/>
      <c r="D14" s="167"/>
      <c r="E14" s="167"/>
      <c r="F14" s="167"/>
      <c r="G14" s="167"/>
      <c r="H14" s="167"/>
      <c r="I14" s="167"/>
      <c r="J14" s="167"/>
      <c r="K14" s="167"/>
      <c r="L14" s="167"/>
      <c r="M14" s="167"/>
      <c r="N14" s="167"/>
      <c r="O14" s="167"/>
      <c r="P14" s="167"/>
      <c r="Q14" s="167"/>
      <c r="R14" s="284"/>
      <c r="S14" s="167"/>
      <c r="T14" s="167"/>
      <c r="U14" s="167"/>
      <c r="V14" s="167"/>
      <c r="W14" s="167"/>
      <c r="X14" s="167"/>
      <c r="Y14" s="167"/>
      <c r="Z14" s="167"/>
      <c r="AA14" s="167"/>
      <c r="AB14" s="167"/>
      <c r="AC14" s="167"/>
      <c r="AD14" s="167"/>
      <c r="AE14" s="167"/>
      <c r="AF14" s="167"/>
    </row>
  </sheetData>
  <customSheetViews>
    <customSheetView guid="{A43FB5B3-F7FF-6149-AB81-753D35C7C3C8}" showGridLines="0" showRowCol="0" hiddenRows="1" hiddenColumns="1">
      <selection sqref="A1:AE1"/>
    </customSheetView>
  </customSheetViews>
  <mergeCells count="14">
    <mergeCell ref="A1:AE1"/>
    <mergeCell ref="A2:AE2"/>
    <mergeCell ref="X7:Y7"/>
    <mergeCell ref="F6:AF6"/>
    <mergeCell ref="A12:AF12"/>
    <mergeCell ref="R7:S7"/>
    <mergeCell ref="A11:Q11"/>
    <mergeCell ref="N7:O7"/>
    <mergeCell ref="F7:G7"/>
    <mergeCell ref="H7:I7"/>
    <mergeCell ref="J7:K7"/>
    <mergeCell ref="L7:M7"/>
    <mergeCell ref="P7:Q7"/>
    <mergeCell ref="T7:U7"/>
  </mergeCells>
  <phoneticPr fontId="18"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R7 T7 X7 V7 Z7 AF7 AB7:AC7 AD7:AE7"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0">
    <tabColor rgb="FF00B050"/>
    <pageSetUpPr fitToPage="1"/>
  </sheetPr>
  <dimension ref="A1:AA19"/>
  <sheetViews>
    <sheetView showGridLines="0" showRowColHeaders="0" zoomScaleNormal="100" workbookViewId="0">
      <selection activeCell="B362" sqref="B362"/>
    </sheetView>
  </sheetViews>
  <sheetFormatPr defaultColWidth="9.109375" defaultRowHeight="13.2" x14ac:dyDescent="0.25"/>
  <cols>
    <col min="1" max="16384" width="9.109375" style="1"/>
  </cols>
  <sheetData>
    <row r="1" spans="1:8" s="44" customFormat="1" ht="15.6" x14ac:dyDescent="0.25">
      <c r="A1" s="15" t="s">
        <v>91</v>
      </c>
    </row>
    <row r="2" spans="1:8" s="44" customFormat="1" ht="25.5" customHeight="1" x14ac:dyDescent="0.25">
      <c r="A2" s="507" t="s">
        <v>92</v>
      </c>
      <c r="B2" s="507"/>
      <c r="C2" s="507"/>
      <c r="D2" s="507"/>
      <c r="E2" s="507"/>
      <c r="F2" s="507"/>
      <c r="G2" s="507"/>
      <c r="H2" s="507"/>
    </row>
    <row r="3" spans="1:8" x14ac:dyDescent="0.25">
      <c r="A3" s="3"/>
    </row>
    <row r="4" spans="1:8" x14ac:dyDescent="0.25">
      <c r="A4" s="3"/>
    </row>
    <row r="19" spans="1:27" ht="33.75" customHeight="1" x14ac:dyDescent="0.25">
      <c r="A19" s="517" t="s">
        <v>90</v>
      </c>
      <c r="B19" s="517"/>
      <c r="C19" s="517"/>
      <c r="D19" s="517"/>
      <c r="E19" s="517"/>
      <c r="F19" s="517"/>
      <c r="G19" s="517"/>
      <c r="H19" s="402"/>
      <c r="I19" s="402"/>
      <c r="J19" s="402"/>
      <c r="K19" s="402"/>
      <c r="L19" s="402"/>
      <c r="M19" s="402"/>
      <c r="N19" s="402"/>
      <c r="O19" s="402"/>
      <c r="P19" s="402"/>
      <c r="Q19" s="402"/>
      <c r="R19" s="402"/>
      <c r="S19" s="402"/>
      <c r="T19" s="402"/>
      <c r="U19" s="402"/>
      <c r="V19" s="402"/>
      <c r="W19" s="402"/>
      <c r="X19" s="402"/>
      <c r="Y19" s="402"/>
      <c r="Z19" s="402"/>
      <c r="AA19" s="402"/>
    </row>
  </sheetData>
  <customSheetViews>
    <customSheetView guid="{A43FB5B3-F7FF-6149-AB81-753D35C7C3C8}" showGridLines="0" showRowCol="0"/>
  </customSheetViews>
  <mergeCells count="2">
    <mergeCell ref="A2:H2"/>
    <mergeCell ref="A19:G19"/>
  </mergeCells>
  <phoneticPr fontId="22" type="noConversion"/>
  <pageMargins left="1.3779527559055118" right="1.3779527559055118" top="1.1811023622047245" bottom="1.3779527559055118" header="0.51181102362204722" footer="0.51181102362204722"/>
  <pageSetup paperSize="9" scale="47"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1">
    <tabColor rgb="FF00B050"/>
    <pageSetUpPr fitToPage="1"/>
  </sheetPr>
  <dimension ref="A1:O62"/>
  <sheetViews>
    <sheetView showGridLines="0" showRowColHeaders="0" zoomScaleNormal="100" workbookViewId="0">
      <selection activeCell="B362" sqref="B362"/>
    </sheetView>
  </sheetViews>
  <sheetFormatPr defaultColWidth="9.109375" defaultRowHeight="13.2" x14ac:dyDescent="0.25"/>
  <cols>
    <col min="1" max="1" width="5.44140625" style="86" customWidth="1"/>
    <col min="2" max="5" width="2.44140625" style="1" hidden="1" customWidth="1"/>
    <col min="6" max="6" width="5.44140625" style="85" customWidth="1"/>
    <col min="7" max="16384" width="9.109375" style="1"/>
  </cols>
  <sheetData>
    <row r="1" spans="1:15" s="44" customFormat="1" ht="26.25" customHeight="1" x14ac:dyDescent="0.25">
      <c r="A1" s="520" t="s">
        <v>349</v>
      </c>
      <c r="B1" s="520"/>
      <c r="C1" s="520"/>
      <c r="D1" s="520"/>
      <c r="E1" s="520"/>
      <c r="F1" s="520"/>
      <c r="G1" s="520"/>
      <c r="H1" s="520"/>
      <c r="I1" s="520"/>
      <c r="J1" s="520"/>
      <c r="K1" s="520"/>
      <c r="L1" s="520"/>
      <c r="M1" s="520"/>
      <c r="N1" s="520"/>
      <c r="O1" s="520"/>
    </row>
    <row r="2" spans="1:15" s="44" customFormat="1" ht="30.75" customHeight="1" x14ac:dyDescent="0.25">
      <c r="A2" s="521" t="s">
        <v>93</v>
      </c>
      <c r="B2" s="521"/>
      <c r="C2" s="521"/>
      <c r="D2" s="521"/>
      <c r="E2" s="521"/>
      <c r="F2" s="521"/>
      <c r="G2" s="521"/>
      <c r="H2" s="521"/>
      <c r="I2" s="521"/>
      <c r="J2" s="521"/>
      <c r="K2" s="521"/>
      <c r="L2" s="521"/>
      <c r="M2" s="521"/>
      <c r="N2" s="521"/>
      <c r="O2" s="521"/>
    </row>
    <row r="3" spans="1:15" x14ac:dyDescent="0.25">
      <c r="A3" s="77"/>
    </row>
    <row r="4" spans="1:15" x14ac:dyDescent="0.25">
      <c r="A4" s="77"/>
    </row>
    <row r="5" spans="1:15" ht="14.4" x14ac:dyDescent="0.3">
      <c r="A5" s="78" t="s">
        <v>36</v>
      </c>
      <c r="F5" s="84" t="s">
        <v>94</v>
      </c>
      <c r="H5" s="209"/>
    </row>
    <row r="6" spans="1:15" x14ac:dyDescent="0.25">
      <c r="A6" s="79">
        <v>1970</v>
      </c>
      <c r="F6" s="14">
        <v>3800</v>
      </c>
    </row>
    <row r="7" spans="1:15" x14ac:dyDescent="0.25">
      <c r="A7" s="79">
        <v>1971</v>
      </c>
      <c r="F7" s="14">
        <v>3970</v>
      </c>
    </row>
    <row r="8" spans="1:15" x14ac:dyDescent="0.25">
      <c r="A8" s="79">
        <v>1972</v>
      </c>
      <c r="F8" s="14">
        <v>4150</v>
      </c>
    </row>
    <row r="9" spans="1:15" x14ac:dyDescent="0.25">
      <c r="A9" s="79">
        <v>1973</v>
      </c>
      <c r="F9" s="14">
        <v>4200</v>
      </c>
    </row>
    <row r="10" spans="1:15" x14ac:dyDescent="0.25">
      <c r="A10" s="79">
        <v>1974</v>
      </c>
      <c r="F10" s="14">
        <v>3930</v>
      </c>
    </row>
    <row r="11" spans="1:15" x14ac:dyDescent="0.25">
      <c r="A11" s="79">
        <v>1975</v>
      </c>
      <c r="F11" s="14">
        <v>4210</v>
      </c>
    </row>
    <row r="12" spans="1:15" x14ac:dyDescent="0.25">
      <c r="A12" s="79">
        <v>1976</v>
      </c>
      <c r="F12" s="14">
        <v>4350</v>
      </c>
    </row>
    <row r="13" spans="1:15" x14ac:dyDescent="0.25">
      <c r="A13" s="79">
        <v>1977</v>
      </c>
      <c r="F13" s="14">
        <v>4450</v>
      </c>
    </row>
    <row r="14" spans="1:15" x14ac:dyDescent="0.25">
      <c r="A14" s="79">
        <v>1978</v>
      </c>
      <c r="F14" s="14">
        <v>4530</v>
      </c>
    </row>
    <row r="15" spans="1:15" x14ac:dyDescent="0.25">
      <c r="A15" s="79">
        <v>1979</v>
      </c>
      <c r="F15" s="14">
        <v>4600</v>
      </c>
    </row>
    <row r="16" spans="1:15" x14ac:dyDescent="0.25">
      <c r="A16" s="79">
        <v>1980</v>
      </c>
      <c r="F16" s="14">
        <v>4410</v>
      </c>
    </row>
    <row r="17" spans="1:6" x14ac:dyDescent="0.25">
      <c r="A17" s="79">
        <v>1981</v>
      </c>
      <c r="F17" s="14">
        <v>4320</v>
      </c>
    </row>
    <row r="18" spans="1:6" x14ac:dyDescent="0.25">
      <c r="A18" s="79">
        <v>1982</v>
      </c>
      <c r="F18" s="14">
        <v>4270</v>
      </c>
    </row>
    <row r="19" spans="1:6" x14ac:dyDescent="0.25">
      <c r="A19" s="79">
        <v>1983</v>
      </c>
      <c r="F19" s="14">
        <v>4260</v>
      </c>
    </row>
    <row r="20" spans="1:6" x14ac:dyDescent="0.25">
      <c r="A20" s="79">
        <v>1984</v>
      </c>
      <c r="F20" s="14">
        <v>4300</v>
      </c>
    </row>
    <row r="21" spans="1:6" x14ac:dyDescent="0.25">
      <c r="A21" s="79">
        <v>1985</v>
      </c>
      <c r="F21" s="14">
        <v>4510</v>
      </c>
    </row>
    <row r="22" spans="1:6" x14ac:dyDescent="0.25">
      <c r="A22" s="79">
        <v>1986</v>
      </c>
      <c r="F22" s="14">
        <v>4700</v>
      </c>
    </row>
    <row r="23" spans="1:6" x14ac:dyDescent="0.25">
      <c r="A23" s="79">
        <v>1987</v>
      </c>
      <c r="F23" s="14">
        <v>4800</v>
      </c>
    </row>
    <row r="24" spans="1:6" x14ac:dyDescent="0.25">
      <c r="A24" s="79">
        <v>1988</v>
      </c>
      <c r="F24" s="14">
        <v>5000</v>
      </c>
    </row>
    <row r="25" spans="1:6" x14ac:dyDescent="0.25">
      <c r="A25" s="79">
        <v>1989</v>
      </c>
      <c r="F25" s="14">
        <v>5100</v>
      </c>
    </row>
    <row r="26" spans="1:6" x14ac:dyDescent="0.25">
      <c r="A26" s="79">
        <v>1990</v>
      </c>
      <c r="F26" s="14">
        <v>5200</v>
      </c>
    </row>
    <row r="27" spans="1:6" x14ac:dyDescent="0.25">
      <c r="A27" s="79">
        <v>1991</v>
      </c>
      <c r="F27" s="14">
        <v>5400</v>
      </c>
    </row>
    <row r="28" spans="1:6" x14ac:dyDescent="0.25">
      <c r="A28" s="79">
        <v>1992</v>
      </c>
      <c r="F28" s="14">
        <v>5500</v>
      </c>
    </row>
    <row r="29" spans="1:6" x14ac:dyDescent="0.25">
      <c r="A29" s="79">
        <v>1993</v>
      </c>
      <c r="F29" s="14">
        <v>5600</v>
      </c>
    </row>
    <row r="30" spans="1:6" x14ac:dyDescent="0.25">
      <c r="A30" s="79">
        <v>1994</v>
      </c>
      <c r="F30" s="14">
        <v>5800</v>
      </c>
    </row>
    <row r="31" spans="1:6" x14ac:dyDescent="0.25">
      <c r="A31" s="79">
        <v>1995</v>
      </c>
      <c r="F31" s="14">
        <v>5900</v>
      </c>
    </row>
    <row r="32" spans="1:6" x14ac:dyDescent="0.25">
      <c r="A32" s="79">
        <v>1996</v>
      </c>
      <c r="F32" s="14">
        <v>5800</v>
      </c>
    </row>
    <row r="33" spans="1:6" x14ac:dyDescent="0.25">
      <c r="A33" s="79">
        <v>1997</v>
      </c>
      <c r="F33" s="14">
        <v>5300</v>
      </c>
    </row>
    <row r="34" spans="1:6" x14ac:dyDescent="0.25">
      <c r="A34" s="79">
        <v>1998</v>
      </c>
      <c r="F34" s="14">
        <v>5700</v>
      </c>
    </row>
    <row r="35" spans="1:6" x14ac:dyDescent="0.25">
      <c r="A35" s="79">
        <v>1999</v>
      </c>
      <c r="F35" s="14">
        <v>5400</v>
      </c>
    </row>
    <row r="36" spans="1:6" x14ac:dyDescent="0.25">
      <c r="A36" s="79">
        <v>2000</v>
      </c>
      <c r="F36" s="14">
        <v>5800</v>
      </c>
    </row>
    <row r="37" spans="1:6" x14ac:dyDescent="0.25">
      <c r="A37" s="79">
        <v>2001</v>
      </c>
      <c r="F37" s="14">
        <v>5900</v>
      </c>
    </row>
    <row r="38" spans="1:6" x14ac:dyDescent="0.25">
      <c r="A38" s="79">
        <v>2002</v>
      </c>
      <c r="F38" s="14">
        <v>5900</v>
      </c>
    </row>
    <row r="39" spans="1:6" x14ac:dyDescent="0.25">
      <c r="A39" s="79">
        <v>2003</v>
      </c>
      <c r="F39" s="14">
        <v>6100</v>
      </c>
    </row>
    <row r="40" spans="1:6" x14ac:dyDescent="0.25">
      <c r="A40" s="79">
        <v>2004</v>
      </c>
      <c r="F40" s="14">
        <v>6100</v>
      </c>
    </row>
    <row r="41" spans="1:6" x14ac:dyDescent="0.25">
      <c r="A41" s="79">
        <v>2005</v>
      </c>
      <c r="F41" s="14">
        <v>6200</v>
      </c>
    </row>
    <row r="42" spans="1:6" x14ac:dyDescent="0.25">
      <c r="A42" s="79">
        <v>2006</v>
      </c>
      <c r="F42" s="14">
        <v>6100</v>
      </c>
    </row>
    <row r="43" spans="1:6" x14ac:dyDescent="0.25">
      <c r="A43" s="79">
        <v>2007</v>
      </c>
      <c r="F43" s="14">
        <v>6000</v>
      </c>
    </row>
    <row r="44" spans="1:6" x14ac:dyDescent="0.25">
      <c r="A44" s="79">
        <v>2008</v>
      </c>
      <c r="F44" s="14">
        <v>6000</v>
      </c>
    </row>
    <row r="45" spans="1:6" x14ac:dyDescent="0.25">
      <c r="A45" s="79">
        <v>2009</v>
      </c>
      <c r="F45" s="14">
        <v>6249.9089129000004</v>
      </c>
    </row>
    <row r="46" spans="1:6" x14ac:dyDescent="0.25">
      <c r="A46" s="79">
        <v>2010</v>
      </c>
      <c r="B46" s="1" t="s">
        <v>95</v>
      </c>
      <c r="C46" s="1" t="s">
        <v>95</v>
      </c>
      <c r="D46" s="1" t="s">
        <v>95</v>
      </c>
      <c r="E46" s="1" t="s">
        <v>95</v>
      </c>
      <c r="F46" s="85">
        <v>6326.8734118000002</v>
      </c>
    </row>
    <row r="47" spans="1:6" x14ac:dyDescent="0.25">
      <c r="A47" s="108">
        <v>2011</v>
      </c>
      <c r="B47" s="1" t="s">
        <v>95</v>
      </c>
      <c r="C47" s="1" t="s">
        <v>95</v>
      </c>
      <c r="D47" s="1" t="s">
        <v>95</v>
      </c>
      <c r="E47" s="1" t="s">
        <v>95</v>
      </c>
      <c r="F47" s="85">
        <v>6047.4816868999997</v>
      </c>
    </row>
    <row r="48" spans="1:6" x14ac:dyDescent="0.25">
      <c r="A48" s="354">
        <v>2012</v>
      </c>
      <c r="B48" s="1" t="s">
        <v>95</v>
      </c>
      <c r="C48" s="1" t="s">
        <v>95</v>
      </c>
      <c r="D48" s="1" t="s">
        <v>95</v>
      </c>
      <c r="E48" s="1" t="s">
        <v>95</v>
      </c>
      <c r="F48" s="85">
        <v>6204.6123444000004</v>
      </c>
    </row>
    <row r="49" spans="1:11" x14ac:dyDescent="0.25">
      <c r="A49" s="354">
        <v>2013</v>
      </c>
      <c r="B49" s="1" t="s">
        <v>95</v>
      </c>
      <c r="C49" s="1" t="s">
        <v>95</v>
      </c>
      <c r="D49" s="1" t="s">
        <v>95</v>
      </c>
      <c r="E49" s="1" t="s">
        <v>95</v>
      </c>
      <c r="F49" s="85">
        <v>6014.4479045999997</v>
      </c>
    </row>
    <row r="50" spans="1:11" x14ac:dyDescent="0.25">
      <c r="A50" s="354">
        <v>2014</v>
      </c>
      <c r="B50" s="1" t="s">
        <v>95</v>
      </c>
      <c r="C50" s="1" t="s">
        <v>95</v>
      </c>
      <c r="D50" s="1" t="s">
        <v>95</v>
      </c>
      <c r="E50" s="1" t="s">
        <v>95</v>
      </c>
      <c r="F50" s="85">
        <v>5935.3449688999999</v>
      </c>
    </row>
    <row r="51" spans="1:11" x14ac:dyDescent="0.25">
      <c r="A51" s="108">
        <v>2015</v>
      </c>
      <c r="F51" s="355" t="s">
        <v>88</v>
      </c>
      <c r="G51" s="44"/>
      <c r="K51" s="41"/>
    </row>
    <row r="52" spans="1:11" x14ac:dyDescent="0.25">
      <c r="A52" s="108">
        <v>2016</v>
      </c>
      <c r="F52" s="85">
        <v>5789.5223673</v>
      </c>
      <c r="G52" s="44"/>
      <c r="K52" s="41"/>
    </row>
    <row r="53" spans="1:11" x14ac:dyDescent="0.25">
      <c r="A53" s="354">
        <v>2017</v>
      </c>
      <c r="B53" s="1" t="s">
        <v>95</v>
      </c>
      <c r="C53" s="1" t="s">
        <v>95</v>
      </c>
      <c r="D53" s="1" t="s">
        <v>95</v>
      </c>
      <c r="E53" s="1" t="s">
        <v>95</v>
      </c>
      <c r="F53" s="355" t="s">
        <v>88</v>
      </c>
    </row>
    <row r="54" spans="1:11" x14ac:dyDescent="0.25">
      <c r="A54" s="354">
        <v>2018</v>
      </c>
      <c r="B54" s="1" t="s">
        <v>95</v>
      </c>
      <c r="C54" s="1" t="s">
        <v>95</v>
      </c>
      <c r="D54" s="1" t="s">
        <v>95</v>
      </c>
      <c r="E54" s="1" t="s">
        <v>95</v>
      </c>
      <c r="F54" s="85">
        <v>5746.6209127000002</v>
      </c>
    </row>
    <row r="55" spans="1:11" x14ac:dyDescent="0.25">
      <c r="A55" s="354">
        <v>2019</v>
      </c>
      <c r="B55" s="1" t="s">
        <v>95</v>
      </c>
      <c r="C55" s="1" t="s">
        <v>95</v>
      </c>
      <c r="D55" s="1" t="s">
        <v>95</v>
      </c>
      <c r="E55" s="1" t="s">
        <v>95</v>
      </c>
      <c r="F55" s="85">
        <v>5746.6209127000002</v>
      </c>
    </row>
    <row r="56" spans="1:11" x14ac:dyDescent="0.25">
      <c r="A56" s="354">
        <v>2020</v>
      </c>
      <c r="F56" s="85">
        <v>5746.6209127000002</v>
      </c>
    </row>
    <row r="57" spans="1:11" x14ac:dyDescent="0.25">
      <c r="A57" s="354">
        <v>2021</v>
      </c>
      <c r="B57" s="1" t="s">
        <v>95</v>
      </c>
      <c r="C57" s="1" t="s">
        <v>95</v>
      </c>
      <c r="D57" s="1" t="s">
        <v>95</v>
      </c>
      <c r="E57" s="1" t="s">
        <v>95</v>
      </c>
      <c r="F57" s="85">
        <v>5746.6209127000002</v>
      </c>
    </row>
    <row r="58" spans="1:11" x14ac:dyDescent="0.25">
      <c r="A58" s="354">
        <v>2022</v>
      </c>
      <c r="F58" s="85">
        <v>5654.1224810000003</v>
      </c>
    </row>
    <row r="60" spans="1:11" ht="19.5" customHeight="1" x14ac:dyDescent="0.25">
      <c r="A60" s="517" t="s">
        <v>90</v>
      </c>
      <c r="B60" s="517"/>
      <c r="C60" s="517"/>
      <c r="D60" s="517"/>
      <c r="E60" s="517"/>
      <c r="F60" s="517"/>
      <c r="G60" s="517"/>
      <c r="H60" s="517"/>
      <c r="I60" s="517"/>
      <c r="J60" s="517"/>
      <c r="K60" s="517"/>
    </row>
    <row r="61" spans="1:11" ht="19.5" customHeight="1" x14ac:dyDescent="0.25">
      <c r="A61" s="517"/>
      <c r="B61" s="517"/>
      <c r="C61" s="517"/>
      <c r="D61" s="517"/>
      <c r="E61" s="517"/>
      <c r="F61" s="517"/>
      <c r="G61" s="517"/>
      <c r="H61" s="517"/>
      <c r="I61" s="517"/>
      <c r="J61" s="517"/>
      <c r="K61" s="517"/>
    </row>
    <row r="62" spans="1:11" ht="19.5" customHeight="1" x14ac:dyDescent="0.25">
      <c r="A62" s="517" t="s">
        <v>348</v>
      </c>
      <c r="B62" s="517"/>
      <c r="C62" s="517"/>
      <c r="D62" s="517"/>
      <c r="E62" s="517"/>
      <c r="F62" s="517"/>
      <c r="G62" s="517"/>
      <c r="H62" s="517"/>
      <c r="I62" s="517"/>
      <c r="J62" s="517"/>
      <c r="K62" s="517"/>
    </row>
  </sheetData>
  <customSheetViews>
    <customSheetView guid="{A43FB5B3-F7FF-6149-AB81-753D35C7C3C8}" showGridLines="0" showRowCol="0" hiddenColumns="1" topLeftCell="A24">
      <selection sqref="A1:O1"/>
    </customSheetView>
  </customSheetViews>
  <mergeCells count="4">
    <mergeCell ref="A1:O1"/>
    <mergeCell ref="A2:O2"/>
    <mergeCell ref="A60:K61"/>
    <mergeCell ref="A62:K62"/>
  </mergeCells>
  <phoneticPr fontId="22" type="noConversion"/>
  <pageMargins left="1.3779527559055118" right="1.3779527559055118" top="1.1811023622047245" bottom="1.3779527559055118" header="0.51181102362204722" footer="0.51181102362204722"/>
  <pageSetup paperSize="9" scale="5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7">
    <tabColor rgb="FF00B050"/>
    <pageSetUpPr fitToPage="1"/>
  </sheetPr>
  <dimension ref="A1:AT40"/>
  <sheetViews>
    <sheetView showGridLines="0" showRowColHeaders="0" zoomScaleNormal="100" workbookViewId="0">
      <selection activeCell="B362" sqref="B362"/>
    </sheetView>
  </sheetViews>
  <sheetFormatPr defaultColWidth="9.109375" defaultRowHeight="12.75" customHeight="1" x14ac:dyDescent="0.25"/>
  <cols>
    <col min="1" max="1" width="1.33203125" style="1" customWidth="1"/>
    <col min="2" max="2" width="29" style="1" customWidth="1"/>
    <col min="3" max="5" width="2.109375" style="1" hidden="1" customWidth="1"/>
    <col min="6" max="7" width="9.109375" style="1" hidden="1" customWidth="1"/>
    <col min="8" max="8" width="9.33203125" style="41" hidden="1" customWidth="1"/>
    <col min="9" max="9" width="6.33203125" style="1" hidden="1" customWidth="1"/>
    <col min="10" max="10" width="8.44140625" style="41" hidden="1" customWidth="1"/>
    <col min="11" max="11" width="5.44140625" style="1" hidden="1" customWidth="1"/>
    <col min="12" max="12" width="8.44140625" style="41" hidden="1" customWidth="1"/>
    <col min="13" max="13" width="5.44140625" style="1" hidden="1" customWidth="1"/>
    <col min="14" max="14" width="8.44140625" style="41" hidden="1" customWidth="1"/>
    <col min="15" max="15" width="5.44140625" style="1" hidden="1" customWidth="1"/>
    <col min="16" max="16" width="8.44140625" style="1" hidden="1" customWidth="1"/>
    <col min="17" max="17" width="5.44140625" style="1" hidden="1" customWidth="1"/>
    <col min="18" max="18" width="8.44140625" style="1" hidden="1" customWidth="1"/>
    <col min="19" max="19" width="5.44140625" style="1" hidden="1" customWidth="1"/>
    <col min="20" max="20" width="8.44140625" style="1" hidden="1" customWidth="1"/>
    <col min="21" max="21" width="5.44140625" style="1" hidden="1" customWidth="1"/>
    <col min="22" max="22" width="8.44140625" style="1" bestFit="1" customWidth="1"/>
    <col min="23" max="23" width="5.44140625" style="1" bestFit="1" customWidth="1"/>
    <col min="24" max="24" width="8.44140625" style="1" bestFit="1" customWidth="1"/>
    <col min="25" max="25" width="5.44140625" style="1" bestFit="1" customWidth="1"/>
    <col min="26" max="26" width="8.109375" style="1" customWidth="1"/>
    <col min="27" max="27" width="5.44140625" style="1" customWidth="1"/>
    <col min="28" max="28" width="8.44140625" style="1" bestFit="1" customWidth="1"/>
    <col min="29" max="29" width="5.44140625" style="1" bestFit="1" customWidth="1"/>
    <col min="30" max="30" width="8.44140625" style="1" customWidth="1"/>
    <col min="31" max="31" width="5.44140625" style="1" customWidth="1"/>
    <col min="32" max="32" width="8.44140625" style="1" bestFit="1" customWidth="1"/>
    <col min="33" max="33" width="5.44140625" style="1" bestFit="1" customWidth="1"/>
    <col min="34" max="34" width="8.44140625" style="1" bestFit="1" customWidth="1"/>
    <col min="35" max="35" width="5.44140625" style="1" bestFit="1" customWidth="1"/>
    <col min="36" max="36" width="8.44140625" style="1" bestFit="1" customWidth="1"/>
    <col min="37" max="37" width="5.44140625" style="1" bestFit="1" customWidth="1"/>
    <col min="38" max="39" width="9.109375" style="1" hidden="1" customWidth="1"/>
    <col min="40" max="40" width="8.44140625" style="1" bestFit="1" customWidth="1"/>
    <col min="41" max="41" width="5.44140625" style="1" bestFit="1" customWidth="1"/>
    <col min="42" max="42" width="9.109375" style="1"/>
    <col min="43" max="43" width="9.6640625" style="1" bestFit="1" customWidth="1"/>
    <col min="44" max="44" width="9.33203125" style="1" bestFit="1" customWidth="1"/>
    <col min="45" max="16384" width="9.109375" style="1"/>
  </cols>
  <sheetData>
    <row r="1" spans="1:46" s="44" customFormat="1" ht="12.75" customHeight="1" x14ac:dyDescent="0.25">
      <c r="A1" s="506" t="s">
        <v>96</v>
      </c>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c r="AD1" s="506"/>
      <c r="AE1" s="506"/>
    </row>
    <row r="2" spans="1:46" s="44" customFormat="1" ht="12.75" customHeight="1" x14ac:dyDescent="0.25">
      <c r="A2" s="507" t="s">
        <v>97</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row>
    <row r="3" spans="1:46" ht="12" hidden="1" customHeight="1" x14ac:dyDescent="0.25">
      <c r="A3" s="3"/>
      <c r="B3" s="3"/>
      <c r="C3" s="3"/>
      <c r="D3" s="3"/>
      <c r="E3" s="3"/>
    </row>
    <row r="4" spans="1:46" ht="12" customHeight="1" x14ac:dyDescent="0.25">
      <c r="A4" s="3"/>
      <c r="B4" s="3"/>
      <c r="C4" s="3"/>
      <c r="D4" s="3"/>
      <c r="E4" s="3"/>
    </row>
    <row r="5" spans="1:46" s="48" customFormat="1" ht="15.75" customHeight="1" x14ac:dyDescent="0.25">
      <c r="A5" s="387"/>
      <c r="B5" s="387"/>
      <c r="C5" s="387"/>
      <c r="D5" s="387"/>
      <c r="E5" s="387"/>
      <c r="F5" s="522" t="s">
        <v>98</v>
      </c>
      <c r="G5" s="522"/>
      <c r="H5" s="522" t="s">
        <v>99</v>
      </c>
      <c r="I5" s="522"/>
      <c r="J5" s="522" t="s">
        <v>100</v>
      </c>
      <c r="K5" s="522"/>
      <c r="L5" s="522" t="s">
        <v>101</v>
      </c>
      <c r="M5" s="522"/>
      <c r="N5" s="522" t="s">
        <v>102</v>
      </c>
      <c r="O5" s="522"/>
      <c r="P5" s="522" t="s">
        <v>103</v>
      </c>
      <c r="Q5" s="522"/>
      <c r="R5" s="522" t="s">
        <v>104</v>
      </c>
      <c r="S5" s="522"/>
      <c r="T5" s="522" t="s">
        <v>105</v>
      </c>
      <c r="U5" s="522"/>
      <c r="V5" s="522" t="s">
        <v>106</v>
      </c>
      <c r="W5" s="522"/>
      <c r="X5" s="522" t="s">
        <v>107</v>
      </c>
      <c r="Y5" s="522"/>
      <c r="Z5" s="522" t="s">
        <v>108</v>
      </c>
      <c r="AA5" s="522"/>
      <c r="AB5" s="522" t="s">
        <v>109</v>
      </c>
      <c r="AC5" s="522"/>
      <c r="AD5" s="522" t="s">
        <v>110</v>
      </c>
      <c r="AE5" s="522"/>
      <c r="AF5" s="522" t="s">
        <v>111</v>
      </c>
      <c r="AG5" s="522"/>
      <c r="AH5" s="522" t="s">
        <v>112</v>
      </c>
      <c r="AI5" s="522"/>
      <c r="AJ5" s="522" t="s">
        <v>113</v>
      </c>
      <c r="AK5" s="522"/>
      <c r="AN5" s="522" t="s">
        <v>114</v>
      </c>
      <c r="AO5" s="522"/>
    </row>
    <row r="6" spans="1:46" ht="24" customHeight="1" x14ac:dyDescent="0.25">
      <c r="A6" s="196"/>
      <c r="B6" s="196"/>
      <c r="C6" s="196"/>
      <c r="D6" s="196"/>
      <c r="E6" s="196"/>
      <c r="F6" s="197" t="s">
        <v>115</v>
      </c>
      <c r="G6" s="197" t="s">
        <v>116</v>
      </c>
      <c r="H6" s="198" t="s">
        <v>117</v>
      </c>
      <c r="I6" s="197" t="s">
        <v>118</v>
      </c>
      <c r="J6" s="198" t="s">
        <v>117</v>
      </c>
      <c r="K6" s="197" t="s">
        <v>118</v>
      </c>
      <c r="L6" s="198" t="s">
        <v>117</v>
      </c>
      <c r="M6" s="197" t="s">
        <v>118</v>
      </c>
      <c r="N6" s="198" t="s">
        <v>117</v>
      </c>
      <c r="O6" s="197" t="s">
        <v>118</v>
      </c>
      <c r="P6" s="198" t="s">
        <v>117</v>
      </c>
      <c r="Q6" s="197" t="s">
        <v>118</v>
      </c>
      <c r="R6" s="198" t="s">
        <v>117</v>
      </c>
      <c r="S6" s="197" t="s">
        <v>118</v>
      </c>
      <c r="T6" s="198" t="s">
        <v>117</v>
      </c>
      <c r="U6" s="197" t="s">
        <v>118</v>
      </c>
      <c r="V6" s="198" t="s">
        <v>117</v>
      </c>
      <c r="W6" s="197" t="s">
        <v>118</v>
      </c>
      <c r="X6" s="198" t="s">
        <v>117</v>
      </c>
      <c r="Y6" s="197" t="s">
        <v>118</v>
      </c>
      <c r="Z6" s="198" t="s">
        <v>117</v>
      </c>
      <c r="AA6" s="197" t="s">
        <v>118</v>
      </c>
      <c r="AB6" s="198" t="s">
        <v>117</v>
      </c>
      <c r="AC6" s="197" t="s">
        <v>118</v>
      </c>
      <c r="AD6" s="198" t="s">
        <v>117</v>
      </c>
      <c r="AE6" s="197" t="s">
        <v>118</v>
      </c>
      <c r="AF6" s="198" t="s">
        <v>117</v>
      </c>
      <c r="AG6" s="197" t="s">
        <v>118</v>
      </c>
      <c r="AH6" s="198" t="s">
        <v>117</v>
      </c>
      <c r="AI6" s="197" t="s">
        <v>118</v>
      </c>
      <c r="AJ6" s="198" t="s">
        <v>117</v>
      </c>
      <c r="AK6" s="197" t="s">
        <v>118</v>
      </c>
      <c r="AN6" s="198" t="s">
        <v>117</v>
      </c>
      <c r="AO6" s="197" t="s">
        <v>118</v>
      </c>
    </row>
    <row r="7" spans="1:46" ht="15" customHeight="1" x14ac:dyDescent="0.25">
      <c r="A7" s="50" t="s">
        <v>119</v>
      </c>
      <c r="B7" s="26"/>
      <c r="C7" s="26"/>
      <c r="D7" s="26"/>
      <c r="E7" s="26"/>
      <c r="F7" s="26"/>
      <c r="G7" s="26"/>
      <c r="H7" s="27">
        <v>1735</v>
      </c>
      <c r="I7" s="43">
        <v>100</v>
      </c>
      <c r="J7" s="27">
        <v>1743</v>
      </c>
      <c r="K7" s="43">
        <v>100</v>
      </c>
      <c r="L7" s="27">
        <v>1826.0139999999999</v>
      </c>
      <c r="M7" s="43">
        <v>100</v>
      </c>
      <c r="N7" s="27">
        <v>1896.0429999999999</v>
      </c>
      <c r="O7" s="43">
        <v>100</v>
      </c>
      <c r="P7" s="27">
        <v>1912.2470000000001</v>
      </c>
      <c r="Q7" s="43">
        <v>100</v>
      </c>
      <c r="R7" s="27">
        <v>1936.585</v>
      </c>
      <c r="S7" s="43">
        <v>100</v>
      </c>
      <c r="T7" s="27">
        <v>1927.6849999999999</v>
      </c>
      <c r="U7" s="43">
        <v>100</v>
      </c>
      <c r="V7" s="27">
        <v>1929.0139999999999</v>
      </c>
      <c r="W7" s="43">
        <v>100</v>
      </c>
      <c r="X7" s="222" t="s">
        <v>88</v>
      </c>
      <c r="Y7" s="223" t="s">
        <v>88</v>
      </c>
      <c r="Z7" s="27">
        <v>1970.761</v>
      </c>
      <c r="AA7" s="43">
        <v>100</v>
      </c>
      <c r="AB7" s="222" t="s">
        <v>88</v>
      </c>
      <c r="AC7" s="223" t="s">
        <v>88</v>
      </c>
      <c r="AD7" s="27">
        <v>1995.415</v>
      </c>
      <c r="AE7" s="43">
        <v>100</v>
      </c>
      <c r="AF7" s="27">
        <v>2007.4280000000001</v>
      </c>
      <c r="AG7" s="223">
        <v>100</v>
      </c>
      <c r="AH7" s="27">
        <v>2019.1890000000001</v>
      </c>
      <c r="AI7" s="223">
        <v>100</v>
      </c>
      <c r="AJ7" s="27">
        <v>2039.068</v>
      </c>
      <c r="AK7" s="223">
        <v>100</v>
      </c>
      <c r="AL7" s="95"/>
      <c r="AM7" s="95"/>
      <c r="AN7" s="27">
        <v>2020.979</v>
      </c>
      <c r="AO7" s="223">
        <v>100</v>
      </c>
    </row>
    <row r="8" spans="1:46" ht="13.5" customHeight="1" x14ac:dyDescent="0.25">
      <c r="A8" s="8"/>
      <c r="B8" s="8" t="s">
        <v>120</v>
      </c>
      <c r="C8" s="13"/>
      <c r="D8" s="13"/>
      <c r="E8" s="13"/>
      <c r="F8" s="22">
        <v>297</v>
      </c>
      <c r="G8" s="22">
        <v>17</v>
      </c>
      <c r="H8" s="32">
        <v>306</v>
      </c>
      <c r="I8" s="42">
        <v>17.600000000000001</v>
      </c>
      <c r="J8" s="32">
        <v>282</v>
      </c>
      <c r="K8" s="42">
        <v>16.2</v>
      </c>
      <c r="L8" s="32">
        <v>239.077</v>
      </c>
      <c r="M8" s="42">
        <v>13.093</v>
      </c>
      <c r="N8" s="32">
        <v>261.70699999999999</v>
      </c>
      <c r="O8" s="42">
        <v>13.803000000000001</v>
      </c>
      <c r="P8" s="32">
        <v>241.57599999999999</v>
      </c>
      <c r="Q8" s="42">
        <v>12.632999999999999</v>
      </c>
      <c r="R8" s="32">
        <v>276.904</v>
      </c>
      <c r="S8" s="42">
        <v>14.298999999999999</v>
      </c>
      <c r="T8" s="32">
        <v>261.63400000000001</v>
      </c>
      <c r="U8" s="42">
        <v>13.571999999999999</v>
      </c>
      <c r="V8" s="32">
        <v>282.79700000000003</v>
      </c>
      <c r="W8" s="42">
        <v>14.66</v>
      </c>
      <c r="X8" s="222" t="s">
        <v>88</v>
      </c>
      <c r="Y8" s="223" t="s">
        <v>88</v>
      </c>
      <c r="Z8" s="32">
        <v>286.14100000000002</v>
      </c>
      <c r="AA8" s="42">
        <v>14.519</v>
      </c>
      <c r="AB8" s="222" t="s">
        <v>88</v>
      </c>
      <c r="AC8" s="223" t="s">
        <v>88</v>
      </c>
      <c r="AD8" s="32">
        <v>257.66800000000001</v>
      </c>
      <c r="AE8" s="42">
        <v>12.913</v>
      </c>
      <c r="AF8" s="32">
        <v>258.76600000000002</v>
      </c>
      <c r="AG8" s="223">
        <v>12.89</v>
      </c>
      <c r="AH8" s="32">
        <v>259.74700000000001</v>
      </c>
      <c r="AI8" s="223">
        <v>12.864000000000001</v>
      </c>
      <c r="AJ8" s="32">
        <v>261.48599999999999</v>
      </c>
      <c r="AK8" s="223">
        <v>12.824</v>
      </c>
      <c r="AL8" s="95"/>
      <c r="AM8" s="95"/>
      <c r="AN8" s="32">
        <v>217.4007373</v>
      </c>
      <c r="AO8" s="223">
        <v>10.757199229999999</v>
      </c>
      <c r="AS8" s="474"/>
      <c r="AT8" s="474"/>
    </row>
    <row r="9" spans="1:46" ht="10.5" customHeight="1" x14ac:dyDescent="0.25">
      <c r="A9" s="8"/>
      <c r="B9" s="8" t="s">
        <v>121</v>
      </c>
      <c r="C9" s="13"/>
      <c r="D9" s="13"/>
      <c r="E9" s="13"/>
      <c r="F9" s="22">
        <v>271</v>
      </c>
      <c r="G9" s="22">
        <v>15.5</v>
      </c>
      <c r="H9" s="32">
        <v>259</v>
      </c>
      <c r="I9" s="42">
        <v>14.9</v>
      </c>
      <c r="J9" s="32">
        <v>251</v>
      </c>
      <c r="K9" s="42">
        <v>14.4</v>
      </c>
      <c r="L9" s="32">
        <v>259.57299999999998</v>
      </c>
      <c r="M9" s="42">
        <v>14.215</v>
      </c>
      <c r="N9" s="32">
        <v>256.14400000000001</v>
      </c>
      <c r="O9" s="42">
        <v>13.509</v>
      </c>
      <c r="P9" s="32">
        <v>239.06399999999999</v>
      </c>
      <c r="Q9" s="42">
        <v>12.502000000000001</v>
      </c>
      <c r="R9" s="32">
        <v>276.858</v>
      </c>
      <c r="S9" s="42">
        <v>14.295999999999999</v>
      </c>
      <c r="T9" s="32">
        <v>272.34899999999999</v>
      </c>
      <c r="U9" s="42">
        <v>14.128</v>
      </c>
      <c r="V9" s="32">
        <v>317.71499999999997</v>
      </c>
      <c r="W9" s="42">
        <v>16.47</v>
      </c>
      <c r="X9" s="222" t="s">
        <v>88</v>
      </c>
      <c r="Y9" s="223" t="s">
        <v>88</v>
      </c>
      <c r="Z9" s="32">
        <v>306.24</v>
      </c>
      <c r="AA9" s="42">
        <v>15.539</v>
      </c>
      <c r="AB9" s="222" t="s">
        <v>88</v>
      </c>
      <c r="AC9" s="223" t="s">
        <v>88</v>
      </c>
      <c r="AD9" s="32">
        <v>335.46300000000002</v>
      </c>
      <c r="AE9" s="42">
        <v>16.812000000000001</v>
      </c>
      <c r="AF9" s="32">
        <v>339.77499999999998</v>
      </c>
      <c r="AG9" s="223">
        <v>16.925999999999998</v>
      </c>
      <c r="AH9" s="32">
        <v>343.798</v>
      </c>
      <c r="AI9" s="223">
        <v>17.027000000000001</v>
      </c>
      <c r="AJ9" s="32">
        <v>349.84</v>
      </c>
      <c r="AK9" s="223">
        <v>17.157</v>
      </c>
      <c r="AL9" s="95"/>
      <c r="AM9" s="95"/>
      <c r="AN9" s="32">
        <v>280.78956820000002</v>
      </c>
      <c r="AO9" s="223">
        <v>13.893740019999999</v>
      </c>
      <c r="AS9" s="474"/>
      <c r="AT9" s="474"/>
    </row>
    <row r="10" spans="1:46" ht="10.5" customHeight="1" x14ac:dyDescent="0.25">
      <c r="A10" s="8"/>
      <c r="B10" s="8" t="s">
        <v>122</v>
      </c>
      <c r="C10" s="13"/>
      <c r="D10" s="13"/>
      <c r="E10" s="13"/>
      <c r="F10" s="22">
        <v>62</v>
      </c>
      <c r="G10" s="22">
        <v>3.6</v>
      </c>
      <c r="H10" s="32">
        <v>56</v>
      </c>
      <c r="I10" s="42">
        <v>3.3</v>
      </c>
      <c r="J10" s="32">
        <v>50</v>
      </c>
      <c r="K10" s="42">
        <v>2.9</v>
      </c>
      <c r="L10" s="32">
        <v>27.553999999999998</v>
      </c>
      <c r="M10" s="42">
        <v>1.5089999999999999</v>
      </c>
      <c r="N10" s="32">
        <v>24.189</v>
      </c>
      <c r="O10" s="42">
        <v>1.276</v>
      </c>
      <c r="P10" s="32">
        <v>11.776</v>
      </c>
      <c r="Q10" s="42">
        <v>0.61599999999999999</v>
      </c>
      <c r="R10" s="32">
        <v>19.765000000000001</v>
      </c>
      <c r="S10" s="42">
        <v>1.0209999999999999</v>
      </c>
      <c r="T10" s="32">
        <v>19.068000000000001</v>
      </c>
      <c r="U10" s="42">
        <v>0.98899999999999999</v>
      </c>
      <c r="V10" s="32">
        <v>228.79599999999999</v>
      </c>
      <c r="W10" s="42">
        <v>11.861000000000001</v>
      </c>
      <c r="X10" s="222" t="s">
        <v>88</v>
      </c>
      <c r="Y10" s="223" t="s">
        <v>88</v>
      </c>
      <c r="Z10" s="32">
        <v>218.899</v>
      </c>
      <c r="AA10" s="42">
        <v>11.106999999999999</v>
      </c>
      <c r="AB10" s="222" t="s">
        <v>88</v>
      </c>
      <c r="AC10" s="223" t="s">
        <v>88</v>
      </c>
      <c r="AD10" s="32">
        <v>236.96299999999999</v>
      </c>
      <c r="AE10" s="42">
        <v>11.875</v>
      </c>
      <c r="AF10" s="32">
        <v>237.322</v>
      </c>
      <c r="AG10" s="223">
        <v>11.821999999999999</v>
      </c>
      <c r="AH10" s="32">
        <v>237.511</v>
      </c>
      <c r="AI10" s="223">
        <v>11.763</v>
      </c>
      <c r="AJ10" s="32">
        <v>237.46199999999999</v>
      </c>
      <c r="AK10" s="223">
        <v>11.646000000000001</v>
      </c>
      <c r="AL10" s="95"/>
      <c r="AM10" s="95"/>
      <c r="AN10" s="32">
        <v>269.72748940000002</v>
      </c>
      <c r="AO10" s="223">
        <v>13.34637764</v>
      </c>
      <c r="AS10" s="474"/>
      <c r="AT10" s="474"/>
    </row>
    <row r="11" spans="1:46" ht="10.5" customHeight="1" x14ac:dyDescent="0.25">
      <c r="A11" s="8"/>
      <c r="B11" s="8" t="s">
        <v>123</v>
      </c>
      <c r="C11" s="13"/>
      <c r="D11" s="13"/>
      <c r="E11" s="13"/>
      <c r="F11" s="22">
        <v>49</v>
      </c>
      <c r="G11" s="22">
        <v>2.8</v>
      </c>
      <c r="H11" s="32">
        <v>27</v>
      </c>
      <c r="I11" s="42">
        <v>1.5</v>
      </c>
      <c r="J11" s="32">
        <v>27</v>
      </c>
      <c r="K11" s="42">
        <v>1.6</v>
      </c>
      <c r="L11" s="32">
        <v>18.832999999999998</v>
      </c>
      <c r="M11" s="42">
        <v>1.0309999999999999</v>
      </c>
      <c r="N11" s="32">
        <v>15.656000000000001</v>
      </c>
      <c r="O11" s="42">
        <v>0.82599999999999996</v>
      </c>
      <c r="P11" s="32">
        <v>16.331</v>
      </c>
      <c r="Q11" s="42">
        <v>0.85399999999999998</v>
      </c>
      <c r="R11" s="32">
        <v>12.042999999999999</v>
      </c>
      <c r="S11" s="42">
        <v>0.622</v>
      </c>
      <c r="T11" s="32">
        <v>13.500999999999999</v>
      </c>
      <c r="U11" s="42">
        <v>0.7</v>
      </c>
      <c r="V11" s="32">
        <v>112.461</v>
      </c>
      <c r="W11" s="42">
        <v>5.83</v>
      </c>
      <c r="X11" s="222" t="s">
        <v>88</v>
      </c>
      <c r="Y11" s="223" t="s">
        <v>88</v>
      </c>
      <c r="Z11" s="32">
        <v>128.43700000000001</v>
      </c>
      <c r="AA11" s="42">
        <v>6.5170000000000003</v>
      </c>
      <c r="AB11" s="222" t="s">
        <v>88</v>
      </c>
      <c r="AC11" s="223" t="s">
        <v>88</v>
      </c>
      <c r="AD11" s="32">
        <v>106.655</v>
      </c>
      <c r="AE11" s="42">
        <v>5.3449999999999998</v>
      </c>
      <c r="AF11" s="32">
        <v>107.30800000000001</v>
      </c>
      <c r="AG11" s="223">
        <v>5.3460000000000001</v>
      </c>
      <c r="AH11" s="32">
        <v>108.08499999999999</v>
      </c>
      <c r="AI11" s="223">
        <v>5.3529999999999998</v>
      </c>
      <c r="AJ11" s="32">
        <v>109.128</v>
      </c>
      <c r="AK11" s="223">
        <v>5.3520000000000003</v>
      </c>
      <c r="AL11" s="95"/>
      <c r="AM11" s="95"/>
      <c r="AN11" s="32">
        <v>150.79586320000001</v>
      </c>
      <c r="AO11" s="223">
        <v>7.4615254880000004</v>
      </c>
      <c r="AS11" s="474"/>
      <c r="AT11" s="474"/>
    </row>
    <row r="12" spans="1:46" ht="10.5" customHeight="1" x14ac:dyDescent="0.25">
      <c r="A12" s="8"/>
      <c r="B12" s="8" t="s">
        <v>124</v>
      </c>
      <c r="C12" s="13"/>
      <c r="D12" s="13"/>
      <c r="E12" s="13"/>
      <c r="F12" s="22">
        <v>412</v>
      </c>
      <c r="G12" s="22">
        <v>23.6</v>
      </c>
      <c r="H12" s="32">
        <v>340</v>
      </c>
      <c r="I12" s="42">
        <v>19.600000000000001</v>
      </c>
      <c r="J12" s="32">
        <v>345</v>
      </c>
      <c r="K12" s="42">
        <v>19.8</v>
      </c>
      <c r="L12" s="32">
        <v>394.79700000000003</v>
      </c>
      <c r="M12" s="42">
        <v>21.620999999999999</v>
      </c>
      <c r="N12" s="32">
        <v>381.72</v>
      </c>
      <c r="O12" s="42">
        <v>20.132000000000001</v>
      </c>
      <c r="P12" s="32">
        <v>398.20699999999999</v>
      </c>
      <c r="Q12" s="42">
        <v>20.824000000000002</v>
      </c>
      <c r="R12" s="32">
        <v>405.97899999999998</v>
      </c>
      <c r="S12" s="42">
        <v>20.963999999999999</v>
      </c>
      <c r="T12" s="32">
        <v>395.73200000000003</v>
      </c>
      <c r="U12" s="42">
        <v>20.529</v>
      </c>
      <c r="V12" s="32">
        <v>165.68899999999999</v>
      </c>
      <c r="W12" s="42">
        <v>8.5890000000000004</v>
      </c>
      <c r="X12" s="222" t="s">
        <v>88</v>
      </c>
      <c r="Y12" s="223" t="s">
        <v>88</v>
      </c>
      <c r="Z12" s="32">
        <v>152.87</v>
      </c>
      <c r="AA12" s="42">
        <v>7.7569999999999997</v>
      </c>
      <c r="AB12" s="222" t="s">
        <v>88</v>
      </c>
      <c r="AC12" s="223" t="s">
        <v>88</v>
      </c>
      <c r="AD12" s="32">
        <v>126.408</v>
      </c>
      <c r="AE12" s="42">
        <v>6.335</v>
      </c>
      <c r="AF12" s="32">
        <v>126.19799999999999</v>
      </c>
      <c r="AG12" s="223">
        <v>6.2869999999999999</v>
      </c>
      <c r="AH12" s="32">
        <v>126.08</v>
      </c>
      <c r="AI12" s="223">
        <v>6.2439999999999998</v>
      </c>
      <c r="AJ12" s="32">
        <v>126.057</v>
      </c>
      <c r="AK12" s="223">
        <v>6.1820000000000004</v>
      </c>
      <c r="AL12" s="95"/>
      <c r="AM12" s="95"/>
      <c r="AN12" s="32">
        <v>111.5752275</v>
      </c>
      <c r="AO12" s="223">
        <v>5.520850416</v>
      </c>
      <c r="AS12" s="474"/>
      <c r="AT12" s="474"/>
    </row>
    <row r="13" spans="1:46" ht="13.5" customHeight="1" x14ac:dyDescent="0.25">
      <c r="A13" s="8"/>
      <c r="B13" s="8" t="s">
        <v>125</v>
      </c>
      <c r="C13" s="13"/>
      <c r="D13" s="13"/>
      <c r="E13" s="13"/>
      <c r="F13" s="22">
        <v>165</v>
      </c>
      <c r="G13" s="22">
        <v>9.4</v>
      </c>
      <c r="H13" s="32">
        <v>235</v>
      </c>
      <c r="I13" s="42">
        <v>13.5</v>
      </c>
      <c r="J13" s="32">
        <v>240</v>
      </c>
      <c r="K13" s="42">
        <v>13.7</v>
      </c>
      <c r="L13" s="32">
        <v>214.35400000000001</v>
      </c>
      <c r="M13" s="42">
        <v>11.739000000000001</v>
      </c>
      <c r="N13" s="32">
        <v>203.864</v>
      </c>
      <c r="O13" s="42">
        <v>10.752000000000001</v>
      </c>
      <c r="P13" s="32">
        <v>205.56700000000001</v>
      </c>
      <c r="Q13" s="42">
        <v>10.75</v>
      </c>
      <c r="R13" s="32">
        <v>192.35</v>
      </c>
      <c r="S13" s="42">
        <v>9.9320000000000004</v>
      </c>
      <c r="T13" s="32">
        <v>191.19900000000001</v>
      </c>
      <c r="U13" s="42">
        <v>9.9190000000000005</v>
      </c>
      <c r="V13" s="32">
        <v>237.45599999999999</v>
      </c>
      <c r="W13" s="42">
        <v>12.31</v>
      </c>
      <c r="X13" s="222" t="s">
        <v>88</v>
      </c>
      <c r="Y13" s="223" t="s">
        <v>88</v>
      </c>
      <c r="Z13" s="32">
        <v>258.89</v>
      </c>
      <c r="AA13" s="42">
        <v>13.137</v>
      </c>
      <c r="AB13" s="222" t="s">
        <v>88</v>
      </c>
      <c r="AC13" s="223" t="s">
        <v>88</v>
      </c>
      <c r="AD13" s="32">
        <v>276.01100000000002</v>
      </c>
      <c r="AE13" s="42">
        <v>13.832000000000001</v>
      </c>
      <c r="AF13" s="32">
        <v>277.25700000000001</v>
      </c>
      <c r="AG13" s="223">
        <v>13.811999999999999</v>
      </c>
      <c r="AH13" s="32">
        <v>278.65899999999999</v>
      </c>
      <c r="AI13" s="223">
        <v>13.801</v>
      </c>
      <c r="AJ13" s="32">
        <v>281.654</v>
      </c>
      <c r="AK13" s="223">
        <v>13.813000000000001</v>
      </c>
      <c r="AL13" s="95"/>
      <c r="AM13" s="95"/>
      <c r="AN13" s="32">
        <v>241.25842449999999</v>
      </c>
      <c r="AO13" s="223">
        <v>11.93770071</v>
      </c>
      <c r="AS13" s="474"/>
      <c r="AT13" s="474"/>
    </row>
    <row r="14" spans="1:46" ht="12" customHeight="1" x14ac:dyDescent="0.25">
      <c r="A14" s="8"/>
      <c r="B14" s="476" t="s">
        <v>126</v>
      </c>
      <c r="C14" s="13"/>
      <c r="D14" s="13"/>
      <c r="E14" s="13"/>
      <c r="F14" s="22">
        <v>38</v>
      </c>
      <c r="G14" s="22">
        <v>2.2000000000000002</v>
      </c>
      <c r="H14" s="32">
        <v>24</v>
      </c>
      <c r="I14" s="42">
        <v>1.4</v>
      </c>
      <c r="J14" s="32">
        <v>32</v>
      </c>
      <c r="K14" s="42">
        <v>1.9</v>
      </c>
      <c r="L14" s="32">
        <v>48.546999999999997</v>
      </c>
      <c r="M14" s="42">
        <v>2.6589999999999998</v>
      </c>
      <c r="N14" s="32">
        <v>73.731999999999999</v>
      </c>
      <c r="O14" s="42">
        <v>3.8889999999999998</v>
      </c>
      <c r="P14" s="32">
        <v>67.466999999999999</v>
      </c>
      <c r="Q14" s="42">
        <v>3.528</v>
      </c>
      <c r="R14" s="32">
        <v>48.243000000000002</v>
      </c>
      <c r="S14" s="42">
        <v>2.4910000000000001</v>
      </c>
      <c r="T14" s="32">
        <v>56.579000000000001</v>
      </c>
      <c r="U14" s="42">
        <v>2.9350000000000001</v>
      </c>
      <c r="V14" s="32">
        <v>141.464</v>
      </c>
      <c r="W14" s="42">
        <v>7.3330000000000002</v>
      </c>
      <c r="X14" s="222" t="s">
        <v>88</v>
      </c>
      <c r="Y14" s="223" t="s">
        <v>88</v>
      </c>
      <c r="Z14" s="32">
        <v>198.32900000000001</v>
      </c>
      <c r="AA14" s="42">
        <v>10.064</v>
      </c>
      <c r="AB14" s="222" t="s">
        <v>88</v>
      </c>
      <c r="AC14" s="223" t="s">
        <v>88</v>
      </c>
      <c r="AD14" s="32">
        <v>205.86500000000001</v>
      </c>
      <c r="AE14" s="42">
        <v>10.317</v>
      </c>
      <c r="AF14" s="32">
        <v>207.25399999999999</v>
      </c>
      <c r="AG14" s="223">
        <v>10.324</v>
      </c>
      <c r="AH14" s="32">
        <v>208.72300000000001</v>
      </c>
      <c r="AI14" s="223">
        <v>10.337</v>
      </c>
      <c r="AJ14" s="32">
        <v>211.702</v>
      </c>
      <c r="AK14" s="223">
        <v>10.382</v>
      </c>
      <c r="AL14" s="95"/>
      <c r="AM14" s="95"/>
      <c r="AN14" s="32">
        <v>233.29390269999999</v>
      </c>
      <c r="AO14" s="223">
        <v>11.543608450000001</v>
      </c>
      <c r="AS14" s="474"/>
      <c r="AT14" s="474"/>
    </row>
    <row r="15" spans="1:46" ht="12" customHeight="1" x14ac:dyDescent="0.25">
      <c r="A15" s="8"/>
      <c r="B15" s="8" t="s">
        <v>351</v>
      </c>
      <c r="C15" s="13"/>
      <c r="D15" s="13"/>
      <c r="E15" s="13"/>
      <c r="F15" s="22"/>
      <c r="G15" s="22"/>
      <c r="H15" s="32"/>
      <c r="I15" s="42"/>
      <c r="J15" s="32"/>
      <c r="K15" s="42"/>
      <c r="L15" s="32"/>
      <c r="M15" s="42"/>
      <c r="N15" s="32"/>
      <c r="O15" s="42"/>
      <c r="P15" s="32"/>
      <c r="Q15" s="42"/>
      <c r="R15" s="32"/>
      <c r="S15" s="42"/>
      <c r="T15" s="32"/>
      <c r="U15" s="42"/>
      <c r="V15" s="27" t="s">
        <v>88</v>
      </c>
      <c r="W15" s="27" t="s">
        <v>88</v>
      </c>
      <c r="X15" s="222" t="s">
        <v>88</v>
      </c>
      <c r="Y15" s="222" t="s">
        <v>88</v>
      </c>
      <c r="Z15" s="27" t="s">
        <v>88</v>
      </c>
      <c r="AA15" s="27" t="s">
        <v>88</v>
      </c>
      <c r="AB15" s="222" t="s">
        <v>88</v>
      </c>
      <c r="AC15" s="222" t="s">
        <v>88</v>
      </c>
      <c r="AD15" s="27" t="s">
        <v>88</v>
      </c>
      <c r="AE15" s="27" t="s">
        <v>88</v>
      </c>
      <c r="AF15" s="27" t="s">
        <v>88</v>
      </c>
      <c r="AG15" s="222" t="s">
        <v>88</v>
      </c>
      <c r="AH15" s="27" t="s">
        <v>88</v>
      </c>
      <c r="AI15" s="222" t="s">
        <v>88</v>
      </c>
      <c r="AJ15" s="27" t="s">
        <v>88</v>
      </c>
      <c r="AK15" s="222" t="s">
        <v>88</v>
      </c>
      <c r="AL15" s="95"/>
      <c r="AM15" s="95"/>
      <c r="AN15" s="32">
        <v>123.1327429</v>
      </c>
      <c r="AO15" s="223">
        <v>6.0927274799999998</v>
      </c>
      <c r="AS15" s="474"/>
      <c r="AT15" s="474"/>
    </row>
    <row r="16" spans="1:46" ht="10.5" customHeight="1" x14ac:dyDescent="0.25">
      <c r="A16" s="8"/>
      <c r="B16" s="8" t="s">
        <v>127</v>
      </c>
      <c r="C16" s="13"/>
      <c r="D16" s="13"/>
      <c r="E16" s="13"/>
      <c r="F16" s="22">
        <v>28</v>
      </c>
      <c r="G16" s="22">
        <v>1.6</v>
      </c>
      <c r="H16" s="32">
        <v>36</v>
      </c>
      <c r="I16" s="42">
        <v>2.1</v>
      </c>
      <c r="J16" s="32">
        <v>42</v>
      </c>
      <c r="K16" s="42">
        <v>2.4</v>
      </c>
      <c r="L16" s="32">
        <v>71.13</v>
      </c>
      <c r="M16" s="42">
        <v>3.895</v>
      </c>
      <c r="N16" s="32">
        <v>60.856999999999999</v>
      </c>
      <c r="O16" s="42">
        <v>3.21</v>
      </c>
      <c r="P16" s="32">
        <v>67.997</v>
      </c>
      <c r="Q16" s="42">
        <v>3.556</v>
      </c>
      <c r="R16" s="32">
        <v>82.894999999999996</v>
      </c>
      <c r="S16" s="42">
        <v>4.28</v>
      </c>
      <c r="T16" s="32">
        <v>76.834999999999994</v>
      </c>
      <c r="U16" s="42">
        <v>3.9860000000000002</v>
      </c>
      <c r="V16" s="32">
        <v>247.9</v>
      </c>
      <c r="W16" s="42">
        <v>12.851000000000001</v>
      </c>
      <c r="X16" s="222" t="s">
        <v>88</v>
      </c>
      <c r="Y16" s="223" t="s">
        <v>88</v>
      </c>
      <c r="Z16" s="32">
        <v>230.48400000000001</v>
      </c>
      <c r="AA16" s="42">
        <v>11.695</v>
      </c>
      <c r="AB16" s="222" t="s">
        <v>88</v>
      </c>
      <c r="AC16" s="223" t="s">
        <v>88</v>
      </c>
      <c r="AD16" s="32">
        <v>240.96700000000001</v>
      </c>
      <c r="AE16" s="42">
        <v>12.076000000000001</v>
      </c>
      <c r="AF16" s="32">
        <v>242.22</v>
      </c>
      <c r="AG16" s="223">
        <v>12.066000000000001</v>
      </c>
      <c r="AH16" s="32">
        <v>243.40600000000001</v>
      </c>
      <c r="AI16" s="223">
        <v>12.055</v>
      </c>
      <c r="AJ16" s="32">
        <v>245.54</v>
      </c>
      <c r="AK16" s="223">
        <v>12.042</v>
      </c>
      <c r="AL16" s="95"/>
      <c r="AM16" s="95"/>
      <c r="AN16" s="32">
        <v>230.89633520000001</v>
      </c>
      <c r="AO16" s="223">
        <v>11.42497449</v>
      </c>
      <c r="AS16" s="474"/>
      <c r="AT16" s="474"/>
    </row>
    <row r="17" spans="1:46" ht="10.5" customHeight="1" x14ac:dyDescent="0.25">
      <c r="A17" s="8"/>
      <c r="B17" s="8" t="s">
        <v>128</v>
      </c>
      <c r="C17" s="13"/>
      <c r="D17" s="13"/>
      <c r="E17" s="13"/>
      <c r="F17" s="22"/>
      <c r="G17" s="22"/>
      <c r="H17" s="32"/>
      <c r="I17" s="42"/>
      <c r="J17" s="32"/>
      <c r="K17" s="42"/>
      <c r="L17" s="32"/>
      <c r="M17" s="42"/>
      <c r="N17" s="32"/>
      <c r="O17" s="42"/>
      <c r="P17" s="32"/>
      <c r="Q17" s="42"/>
      <c r="R17" s="32"/>
      <c r="S17" s="42"/>
      <c r="T17" s="32"/>
      <c r="U17" s="42"/>
      <c r="V17" s="32">
        <v>61.18</v>
      </c>
      <c r="W17" s="42">
        <v>3.1720000000000002</v>
      </c>
      <c r="X17" s="222"/>
      <c r="Y17" s="223"/>
      <c r="Z17" s="32">
        <v>52.14</v>
      </c>
      <c r="AA17" s="42">
        <v>2.6459999999999999</v>
      </c>
      <c r="AB17" s="222"/>
      <c r="AC17" s="223"/>
      <c r="AD17" s="32">
        <v>78.167000000000002</v>
      </c>
      <c r="AE17" s="42">
        <v>3.9169999999999998</v>
      </c>
      <c r="AF17" s="32">
        <v>78.661000000000001</v>
      </c>
      <c r="AG17" s="223">
        <v>3.919</v>
      </c>
      <c r="AH17" s="32">
        <v>79.076999999999998</v>
      </c>
      <c r="AI17" s="223">
        <v>3.9159999999999999</v>
      </c>
      <c r="AJ17" s="32">
        <v>79.912999999999997</v>
      </c>
      <c r="AK17" s="223">
        <v>3.919</v>
      </c>
      <c r="AL17" s="95"/>
      <c r="AM17" s="95"/>
      <c r="AN17" s="32">
        <v>64.902389510000006</v>
      </c>
      <c r="AO17" s="223">
        <v>3.2114331470000002</v>
      </c>
      <c r="AS17" s="474"/>
      <c r="AT17" s="474"/>
    </row>
    <row r="18" spans="1:46" ht="10.5" customHeight="1" x14ac:dyDescent="0.25">
      <c r="A18" s="8"/>
      <c r="B18" s="8" t="s">
        <v>129</v>
      </c>
      <c r="C18" s="13"/>
      <c r="D18" s="13"/>
      <c r="E18" s="13"/>
      <c r="F18" s="22">
        <v>120</v>
      </c>
      <c r="G18" s="22">
        <v>6.9</v>
      </c>
      <c r="H18" s="32">
        <v>200</v>
      </c>
      <c r="I18" s="42">
        <v>11.5</v>
      </c>
      <c r="J18" s="32">
        <v>172</v>
      </c>
      <c r="K18" s="42">
        <v>9.9</v>
      </c>
      <c r="L18" s="32">
        <v>171.53700000000001</v>
      </c>
      <c r="M18" s="42">
        <v>9.3940000000000001</v>
      </c>
      <c r="N18" s="32">
        <v>204.703</v>
      </c>
      <c r="O18" s="42">
        <v>10.795999999999999</v>
      </c>
      <c r="P18" s="32">
        <v>220.33199999999999</v>
      </c>
      <c r="Q18" s="42">
        <v>11.522</v>
      </c>
      <c r="R18" s="32">
        <v>208.78200000000001</v>
      </c>
      <c r="S18" s="42">
        <v>10.781000000000001</v>
      </c>
      <c r="T18" s="32">
        <v>242.73599999999999</v>
      </c>
      <c r="U18" s="42">
        <v>12.592000000000001</v>
      </c>
      <c r="V18" s="32">
        <v>36.07</v>
      </c>
      <c r="W18" s="42">
        <v>1.87</v>
      </c>
      <c r="X18" s="222" t="s">
        <v>88</v>
      </c>
      <c r="Y18" s="223" t="s">
        <v>88</v>
      </c>
      <c r="Z18" s="32">
        <v>21.018000000000001</v>
      </c>
      <c r="AA18" s="42">
        <v>1.0660000000000001</v>
      </c>
      <c r="AB18" s="222" t="s">
        <v>88</v>
      </c>
      <c r="AC18" s="223" t="s">
        <v>88</v>
      </c>
      <c r="AD18" s="32">
        <v>20.303999999999998</v>
      </c>
      <c r="AE18" s="42">
        <v>1.018</v>
      </c>
      <c r="AF18" s="32">
        <v>20.276</v>
      </c>
      <c r="AG18" s="223">
        <v>1.01</v>
      </c>
      <c r="AH18" s="32">
        <v>20.273</v>
      </c>
      <c r="AI18" s="223">
        <v>1.004</v>
      </c>
      <c r="AJ18" s="32">
        <v>20.294</v>
      </c>
      <c r="AK18" s="223">
        <v>0.995</v>
      </c>
      <c r="AL18" s="95"/>
      <c r="AM18" s="95"/>
      <c r="AN18" s="32">
        <v>13.256492550000001</v>
      </c>
      <c r="AO18" s="223">
        <v>0.65594410199999997</v>
      </c>
      <c r="AS18" s="474"/>
      <c r="AT18" s="474"/>
    </row>
    <row r="19" spans="1:46" ht="10.5" customHeight="1" x14ac:dyDescent="0.25">
      <c r="A19" s="8"/>
      <c r="B19" s="8" t="s">
        <v>130</v>
      </c>
      <c r="C19" s="13"/>
      <c r="D19" s="13"/>
      <c r="E19" s="13"/>
      <c r="F19" s="22">
        <v>165</v>
      </c>
      <c r="G19" s="22">
        <v>9.4</v>
      </c>
      <c r="H19" s="32">
        <v>158</v>
      </c>
      <c r="I19" s="42">
        <v>9.1</v>
      </c>
      <c r="J19" s="32">
        <v>201</v>
      </c>
      <c r="K19" s="42">
        <v>11.5</v>
      </c>
      <c r="L19" s="32">
        <v>211.643</v>
      </c>
      <c r="M19" s="42">
        <v>11.59</v>
      </c>
      <c r="N19" s="32">
        <v>229.91</v>
      </c>
      <c r="O19" s="42">
        <v>12.125999999999999</v>
      </c>
      <c r="P19" s="32">
        <v>229.86799999999999</v>
      </c>
      <c r="Q19" s="42">
        <v>12.021000000000001</v>
      </c>
      <c r="R19" s="32">
        <v>231.08500000000001</v>
      </c>
      <c r="S19" s="42">
        <v>11.933</v>
      </c>
      <c r="T19" s="32">
        <v>237.65100000000001</v>
      </c>
      <c r="U19" s="42">
        <v>12.327999999999999</v>
      </c>
      <c r="V19" s="32">
        <v>15.968999999999999</v>
      </c>
      <c r="W19" s="42">
        <v>0.82799999999999996</v>
      </c>
      <c r="X19" s="222" t="s">
        <v>88</v>
      </c>
      <c r="Y19" s="223" t="s">
        <v>88</v>
      </c>
      <c r="Z19" s="32">
        <v>17.864000000000001</v>
      </c>
      <c r="AA19" s="42">
        <v>0.90600000000000003</v>
      </c>
      <c r="AB19" s="222" t="s">
        <v>88</v>
      </c>
      <c r="AC19" s="223" t="s">
        <v>88</v>
      </c>
      <c r="AD19" s="32">
        <v>15.334</v>
      </c>
      <c r="AE19" s="42">
        <v>0.76800000000000002</v>
      </c>
      <c r="AF19" s="32">
        <v>15.695</v>
      </c>
      <c r="AG19" s="223">
        <v>0.78200000000000003</v>
      </c>
      <c r="AH19" s="32">
        <v>16.100999999999999</v>
      </c>
      <c r="AI19" s="223">
        <v>0.79700000000000004</v>
      </c>
      <c r="AJ19" s="32">
        <v>16.75</v>
      </c>
      <c r="AK19" s="223">
        <v>0.82099999999999995</v>
      </c>
      <c r="AL19" s="95"/>
      <c r="AM19" s="95"/>
      <c r="AN19" s="32">
        <v>15.41231962</v>
      </c>
      <c r="AO19" s="223">
        <v>0.76261651500000005</v>
      </c>
      <c r="AS19" s="474"/>
      <c r="AT19" s="474"/>
    </row>
    <row r="20" spans="1:46" ht="13.5" customHeight="1" x14ac:dyDescent="0.25">
      <c r="A20" s="29"/>
      <c r="B20" s="29" t="s">
        <v>131</v>
      </c>
      <c r="C20" s="30"/>
      <c r="D20" s="30"/>
      <c r="E20" s="30"/>
      <c r="F20" s="18">
        <v>143</v>
      </c>
      <c r="G20" s="18">
        <v>8.1999999999999993</v>
      </c>
      <c r="H20" s="33">
        <v>94</v>
      </c>
      <c r="I20" s="52">
        <v>5.4</v>
      </c>
      <c r="J20" s="33">
        <v>101</v>
      </c>
      <c r="K20" s="52">
        <v>5.8</v>
      </c>
      <c r="L20" s="33">
        <v>168.96799999999999</v>
      </c>
      <c r="M20" s="52">
        <v>9.2530000000000001</v>
      </c>
      <c r="N20" s="33">
        <v>183.56</v>
      </c>
      <c r="O20" s="52">
        <v>9.6809999999999992</v>
      </c>
      <c r="P20" s="33">
        <v>214.06100000000001</v>
      </c>
      <c r="Q20" s="52">
        <v>11.194000000000001</v>
      </c>
      <c r="R20" s="33">
        <v>181.679</v>
      </c>
      <c r="S20" s="52">
        <v>9.3810000000000002</v>
      </c>
      <c r="T20" s="33">
        <v>160.399</v>
      </c>
      <c r="U20" s="52">
        <v>8.3209999999999997</v>
      </c>
      <c r="V20" s="33">
        <v>81.515000000000001</v>
      </c>
      <c r="W20" s="52">
        <v>4.226</v>
      </c>
      <c r="X20" s="224" t="s">
        <v>88</v>
      </c>
      <c r="Y20" s="225" t="s">
        <v>88</v>
      </c>
      <c r="Z20" s="33">
        <v>99.45</v>
      </c>
      <c r="AA20" s="52">
        <v>5.0460000000000003</v>
      </c>
      <c r="AB20" s="224" t="s">
        <v>88</v>
      </c>
      <c r="AC20" s="225" t="s">
        <v>88</v>
      </c>
      <c r="AD20" s="33">
        <v>95.61</v>
      </c>
      <c r="AE20" s="52">
        <v>4.7910000000000004</v>
      </c>
      <c r="AF20" s="33">
        <v>96.697000000000003</v>
      </c>
      <c r="AG20" s="225">
        <v>4.8170000000000002</v>
      </c>
      <c r="AH20" s="33">
        <v>97.728999999999999</v>
      </c>
      <c r="AI20" s="225">
        <v>4.84</v>
      </c>
      <c r="AJ20" s="33">
        <v>99.242999999999995</v>
      </c>
      <c r="AK20" s="225">
        <v>4.867</v>
      </c>
      <c r="AN20" s="33">
        <v>68.537400000000005</v>
      </c>
      <c r="AO20" s="225">
        <v>3.3937117360000002</v>
      </c>
      <c r="AS20" s="474"/>
      <c r="AT20" s="474"/>
    </row>
    <row r="21" spans="1:46" ht="15" customHeight="1" x14ac:dyDescent="0.25">
      <c r="A21" s="8" t="s">
        <v>132</v>
      </c>
      <c r="B21" s="8"/>
      <c r="C21" s="5"/>
      <c r="D21" s="5"/>
      <c r="E21" s="5"/>
      <c r="AR21" s="475"/>
    </row>
    <row r="22" spans="1:46" ht="27.9" customHeight="1" x14ac:dyDescent="0.25">
      <c r="A22" s="524" t="s">
        <v>350</v>
      </c>
      <c r="B22" s="524"/>
      <c r="C22" s="524"/>
      <c r="D22" s="524"/>
      <c r="E22" s="524"/>
      <c r="F22" s="524"/>
      <c r="G22" s="524"/>
      <c r="H22" s="524"/>
      <c r="I22" s="524"/>
      <c r="J22" s="524"/>
      <c r="K22" s="524"/>
      <c r="L22" s="524"/>
      <c r="M22" s="524"/>
      <c r="N22" s="524"/>
      <c r="O22" s="524"/>
      <c r="P22" s="524"/>
      <c r="Q22" s="524"/>
      <c r="R22" s="524"/>
      <c r="S22" s="524"/>
      <c r="T22" s="524"/>
      <c r="U22" s="524"/>
      <c r="V22" s="524"/>
      <c r="W22" s="524"/>
      <c r="X22" s="524"/>
      <c r="Y22" s="524"/>
      <c r="Z22" s="524"/>
      <c r="AA22" s="524"/>
      <c r="AB22" s="524"/>
      <c r="AC22" s="524"/>
      <c r="AD22" s="524"/>
      <c r="AE22" s="524"/>
      <c r="AF22" s="524"/>
      <c r="AG22" s="524"/>
      <c r="AH22" s="524"/>
      <c r="AI22" s="524"/>
      <c r="AJ22" s="524"/>
      <c r="AK22" s="524"/>
      <c r="AL22" s="524"/>
      <c r="AM22" s="524"/>
      <c r="AN22" s="524"/>
      <c r="AO22" s="524"/>
      <c r="AR22" s="475"/>
    </row>
    <row r="23" spans="1:46" ht="18" customHeight="1" x14ac:dyDescent="0.25">
      <c r="A23" s="517" t="s">
        <v>133</v>
      </c>
      <c r="B23" s="517"/>
      <c r="C23" s="517"/>
      <c r="D23" s="517"/>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c r="AC23" s="517"/>
      <c r="AD23" s="517"/>
      <c r="AE23" s="517"/>
      <c r="AF23" s="517"/>
      <c r="AG23" s="517"/>
      <c r="AH23" s="517"/>
      <c r="AI23" s="517"/>
      <c r="AJ23" s="517"/>
      <c r="AK23" s="517"/>
    </row>
    <row r="24" spans="1:46" s="101" customFormat="1" ht="15" customHeight="1" x14ac:dyDescent="0.25">
      <c r="A24" s="523" t="s">
        <v>134</v>
      </c>
      <c r="B24" s="523"/>
      <c r="C24" s="523"/>
      <c r="D24" s="523"/>
      <c r="E24" s="523"/>
      <c r="F24" s="523"/>
      <c r="G24" s="523"/>
      <c r="H24" s="523"/>
      <c r="I24" s="523"/>
      <c r="J24" s="523"/>
      <c r="K24" s="523"/>
      <c r="L24" s="523"/>
      <c r="M24" s="523"/>
      <c r="N24" s="523"/>
      <c r="O24" s="523"/>
      <c r="P24" s="523"/>
      <c r="Q24" s="523"/>
      <c r="R24" s="523"/>
      <c r="S24" s="523"/>
      <c r="T24" s="523"/>
      <c r="U24" s="523"/>
      <c r="V24" s="523"/>
      <c r="W24" s="523"/>
      <c r="X24" s="523"/>
      <c r="Y24" s="523"/>
      <c r="Z24" s="523"/>
      <c r="AA24" s="523"/>
      <c r="AB24" s="523"/>
      <c r="AC24" s="523"/>
      <c r="AD24" s="523"/>
      <c r="AE24" s="523"/>
      <c r="AF24" s="523"/>
      <c r="AG24" s="523"/>
      <c r="AH24" s="523"/>
      <c r="AI24" s="523"/>
      <c r="AJ24" s="523"/>
      <c r="AK24" s="523"/>
    </row>
    <row r="25" spans="1:46" s="101" customFormat="1" ht="15" customHeight="1" x14ac:dyDescent="0.25">
      <c r="A25" s="523" t="s">
        <v>352</v>
      </c>
      <c r="B25" s="523"/>
      <c r="C25" s="523"/>
      <c r="D25" s="523"/>
      <c r="E25" s="523"/>
      <c r="F25" s="523"/>
      <c r="G25" s="523"/>
      <c r="H25" s="523"/>
      <c r="I25" s="523"/>
      <c r="J25" s="523"/>
      <c r="K25" s="523"/>
      <c r="L25" s="523"/>
      <c r="M25" s="523"/>
      <c r="N25" s="523"/>
      <c r="O25" s="523"/>
      <c r="P25" s="523"/>
      <c r="Q25" s="523"/>
      <c r="R25" s="523"/>
      <c r="S25" s="523"/>
      <c r="T25" s="523"/>
      <c r="U25" s="523"/>
      <c r="V25" s="523"/>
      <c r="W25" s="523"/>
      <c r="X25" s="523"/>
      <c r="Y25" s="523"/>
      <c r="Z25" s="523"/>
      <c r="AA25" s="523"/>
      <c r="AB25" s="523"/>
      <c r="AC25" s="523"/>
      <c r="AD25" s="523"/>
      <c r="AE25" s="523"/>
      <c r="AF25" s="523"/>
      <c r="AG25" s="523"/>
      <c r="AH25" s="523"/>
      <c r="AI25" s="523"/>
      <c r="AJ25" s="523"/>
      <c r="AK25" s="485"/>
    </row>
    <row r="27" spans="1:46" ht="10.5" customHeight="1" x14ac:dyDescent="0.25">
      <c r="A27" s="103"/>
      <c r="B27" s="72"/>
      <c r="C27" s="72"/>
      <c r="D27" s="72"/>
      <c r="E27" s="72"/>
      <c r="F27" s="72"/>
      <c r="G27" s="72"/>
      <c r="H27" s="109"/>
      <c r="I27" s="72"/>
      <c r="J27" s="109"/>
      <c r="K27" s="72"/>
      <c r="L27" s="110"/>
      <c r="M27" s="72"/>
      <c r="N27" s="110"/>
      <c r="O27" s="72"/>
      <c r="P27" s="72"/>
      <c r="Q27" s="111"/>
      <c r="R27" s="111"/>
      <c r="S27" s="111"/>
      <c r="T27" s="111"/>
      <c r="U27" s="111"/>
      <c r="V27" s="111"/>
      <c r="W27" s="111"/>
      <c r="X27" s="111"/>
      <c r="Y27" s="111"/>
      <c r="Z27" s="111"/>
      <c r="AA27" s="111"/>
      <c r="AB27" s="111"/>
      <c r="AC27" s="111"/>
      <c r="AD27" s="111"/>
      <c r="AE27" s="111"/>
      <c r="AF27" s="111"/>
      <c r="AG27" s="111"/>
      <c r="AH27" s="111"/>
      <c r="AI27" s="111"/>
      <c r="AJ27" s="111"/>
      <c r="AK27" s="111"/>
      <c r="AN27" s="111"/>
      <c r="AO27" s="111"/>
    </row>
    <row r="28" spans="1:46" ht="10.5" customHeight="1" x14ac:dyDescent="0.25">
      <c r="A28" s="103"/>
      <c r="B28" s="72"/>
      <c r="C28" s="72"/>
      <c r="D28" s="72"/>
      <c r="E28" s="72"/>
      <c r="F28" s="72"/>
      <c r="G28" s="72"/>
      <c r="H28" s="109"/>
      <c r="I28" s="72"/>
      <c r="J28" s="109"/>
      <c r="K28" s="72"/>
      <c r="L28" s="110"/>
      <c r="M28" s="72"/>
      <c r="N28" s="110"/>
      <c r="O28" s="72"/>
      <c r="P28" s="72"/>
      <c r="Q28" s="111"/>
      <c r="R28" s="111"/>
      <c r="S28" s="111"/>
      <c r="T28" s="111"/>
      <c r="U28" s="111"/>
      <c r="V28" s="111"/>
      <c r="W28" s="111"/>
      <c r="X28" s="111"/>
      <c r="Y28" s="111"/>
      <c r="Z28" s="111"/>
      <c r="AA28" s="111"/>
      <c r="AB28" s="111"/>
      <c r="AC28" s="111"/>
      <c r="AD28" s="111"/>
      <c r="AE28" s="111"/>
      <c r="AF28" s="111"/>
      <c r="AG28" s="111"/>
      <c r="AH28" s="111"/>
      <c r="AI28" s="111"/>
      <c r="AJ28" s="111"/>
      <c r="AK28" s="111"/>
      <c r="AN28" s="111"/>
      <c r="AO28" s="111"/>
    </row>
    <row r="30" spans="1:46" ht="10.5" customHeight="1" x14ac:dyDescent="0.25"/>
    <row r="31" spans="1:46" ht="10.5" customHeight="1" x14ac:dyDescent="0.25"/>
    <row r="32" spans="1:46" ht="10.5" customHeight="1" x14ac:dyDescent="0.25"/>
    <row r="33" spans="1:41" ht="10.5" customHeight="1" x14ac:dyDescent="0.25"/>
    <row r="34" spans="1:41" ht="13.5" customHeight="1" x14ac:dyDescent="0.25"/>
    <row r="35" spans="1:41" ht="10.5" customHeight="1" x14ac:dyDescent="0.25"/>
    <row r="36" spans="1:41" ht="10.5" customHeight="1" x14ac:dyDescent="0.25"/>
    <row r="37" spans="1:41" ht="10.5" customHeight="1" x14ac:dyDescent="0.25"/>
    <row r="38" spans="1:41" ht="10.5" customHeight="1" x14ac:dyDescent="0.25"/>
    <row r="40" spans="1:41" s="72" customFormat="1" ht="13.2" x14ac:dyDescent="0.25">
      <c r="A40" s="1"/>
      <c r="B40" s="1"/>
      <c r="C40" s="1"/>
      <c r="D40" s="1"/>
      <c r="E40" s="1"/>
      <c r="F40" s="1"/>
      <c r="G40" s="1"/>
      <c r="H40" s="41"/>
      <c r="I40" s="1"/>
      <c r="J40" s="41"/>
      <c r="K40" s="1"/>
      <c r="L40" s="41"/>
      <c r="M40" s="1"/>
      <c r="N40" s="41"/>
      <c r="O40" s="1"/>
      <c r="P40" s="1"/>
      <c r="Q40" s="1"/>
      <c r="R40" s="1"/>
      <c r="S40" s="1"/>
      <c r="T40" s="1"/>
      <c r="U40" s="1"/>
      <c r="V40" s="1"/>
      <c r="W40" s="1"/>
      <c r="X40" s="1"/>
      <c r="Y40" s="1"/>
      <c r="Z40" s="1"/>
      <c r="AA40" s="1"/>
      <c r="AB40" s="1"/>
      <c r="AC40" s="1"/>
      <c r="AD40" s="1"/>
      <c r="AE40" s="1"/>
      <c r="AF40" s="1"/>
      <c r="AG40" s="1"/>
      <c r="AH40" s="1"/>
      <c r="AI40" s="1"/>
      <c r="AJ40" s="1"/>
      <c r="AK40" s="1"/>
      <c r="AN40" s="1"/>
      <c r="AO40" s="1"/>
    </row>
  </sheetData>
  <customSheetViews>
    <customSheetView guid="{A43FB5B3-F7FF-6149-AB81-753D35C7C3C8}" scale="133" showGridLines="0" showRowCol="0" hiddenRows="1" hiddenColumns="1">
      <selection activeCell="AR5" sqref="AR5"/>
    </customSheetView>
  </customSheetViews>
  <mergeCells count="23">
    <mergeCell ref="A25:AJ25"/>
    <mergeCell ref="AN5:AO5"/>
    <mergeCell ref="N5:O5"/>
    <mergeCell ref="Z5:AA5"/>
    <mergeCell ref="AJ5:AK5"/>
    <mergeCell ref="AH5:AI5"/>
    <mergeCell ref="AF5:AG5"/>
    <mergeCell ref="A24:AK24"/>
    <mergeCell ref="A23:AK23"/>
    <mergeCell ref="A22:AO22"/>
    <mergeCell ref="A1:AE1"/>
    <mergeCell ref="AD5:AE5"/>
    <mergeCell ref="A2:AE2"/>
    <mergeCell ref="X5:Y5"/>
    <mergeCell ref="AB5:AC5"/>
    <mergeCell ref="T5:U5"/>
    <mergeCell ref="V5:W5"/>
    <mergeCell ref="R5:S5"/>
    <mergeCell ref="P5:Q5"/>
    <mergeCell ref="F5:G5"/>
    <mergeCell ref="H5:I5"/>
    <mergeCell ref="L5:M5"/>
    <mergeCell ref="J5:K5"/>
  </mergeCells>
  <phoneticPr fontId="0" type="noConversion"/>
  <pageMargins left="1.3779527559055118" right="1.3779527559055118" top="1.1811023622047245" bottom="1.3779527559055118" header="0.51181102362204722" footer="0.51181102362204722"/>
  <pageSetup paperSize="9" scale="82"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22">
    <tabColor rgb="FF00B050"/>
    <pageSetUpPr fitToPage="1"/>
  </sheetPr>
  <dimension ref="A1:AO29"/>
  <sheetViews>
    <sheetView showGridLines="0" showRowColHeaders="0" zoomScaleNormal="100" workbookViewId="0">
      <selection activeCell="B362" sqref="B362"/>
    </sheetView>
  </sheetViews>
  <sheetFormatPr defaultColWidth="9.109375" defaultRowHeight="14.4" x14ac:dyDescent="0.3"/>
  <cols>
    <col min="1" max="1" width="29" style="119" customWidth="1"/>
    <col min="2" max="7" width="10.6640625" style="119" hidden="1" customWidth="1"/>
    <col min="8" max="8" width="3.33203125" style="119" customWidth="1"/>
    <col min="9" max="9" width="3.6640625" style="119" customWidth="1"/>
    <col min="10" max="10" width="3.33203125" style="119" customWidth="1"/>
    <col min="11" max="11" width="3.6640625" style="119" customWidth="1"/>
    <col min="12" max="12" width="3.33203125" style="119" customWidth="1"/>
    <col min="13" max="13" width="3.6640625" style="119" customWidth="1"/>
    <col min="14" max="14" width="3.33203125" style="119" customWidth="1"/>
    <col min="15" max="15" width="3.6640625" style="119" customWidth="1"/>
    <col min="16" max="16" width="3.33203125" style="119" customWidth="1"/>
    <col min="17" max="17" width="3.6640625" style="119" customWidth="1"/>
    <col min="18" max="18" width="3.33203125" style="119" customWidth="1"/>
    <col min="19" max="19" width="3.6640625" style="119" customWidth="1"/>
    <col min="20" max="20" width="4.109375" style="282" customWidth="1"/>
    <col min="21" max="21" width="4" style="119" hidden="1" customWidth="1"/>
    <col min="22" max="23" width="4" style="119" customWidth="1"/>
    <col min="24" max="24" width="6.6640625" style="119" customWidth="1"/>
    <col min="25" max="25" width="3.6640625" style="119" hidden="1" customWidth="1"/>
    <col min="26" max="27" width="4" style="119" customWidth="1"/>
    <col min="28" max="28" width="6.6640625" style="119" customWidth="1"/>
    <col min="29" max="29" width="3.6640625" style="119" hidden="1" customWidth="1"/>
    <col min="30" max="30" width="6.6640625" style="119" customWidth="1"/>
    <col min="31" max="31" width="3.6640625" style="119" hidden="1" customWidth="1"/>
    <col min="32" max="32" width="5" style="119" bestFit="1" customWidth="1"/>
    <col min="33" max="33" width="3.6640625" style="119" hidden="1" customWidth="1"/>
    <col min="34" max="39" width="9.109375" style="119" hidden="1" customWidth="1"/>
    <col min="40" max="40" width="5" style="119" bestFit="1" customWidth="1"/>
    <col min="41" max="41" width="5.109375" style="119" customWidth="1"/>
    <col min="42" max="16384" width="9.109375" style="119"/>
  </cols>
  <sheetData>
    <row r="1" spans="1:41" s="310" customFormat="1" ht="12.75" customHeight="1" x14ac:dyDescent="0.25">
      <c r="A1" s="525" t="s">
        <v>135</v>
      </c>
      <c r="B1" s="525"/>
      <c r="C1" s="525"/>
      <c r="D1" s="525"/>
      <c r="E1" s="525"/>
      <c r="F1" s="525"/>
      <c r="G1" s="525"/>
      <c r="H1" s="525"/>
      <c r="I1" s="525"/>
      <c r="J1" s="525"/>
      <c r="K1" s="525"/>
      <c r="L1" s="525"/>
      <c r="M1" s="525"/>
      <c r="N1" s="525"/>
      <c r="O1" s="525"/>
      <c r="P1" s="525"/>
      <c r="Q1" s="525"/>
      <c r="R1" s="525"/>
      <c r="S1" s="525"/>
      <c r="T1" s="525"/>
      <c r="U1" s="525"/>
      <c r="V1" s="525"/>
      <c r="W1" s="525"/>
      <c r="X1" s="525"/>
      <c r="Y1" s="525"/>
      <c r="Z1" s="525"/>
      <c r="AA1" s="525"/>
    </row>
    <row r="2" spans="1:41" s="313" customFormat="1" ht="15" customHeight="1" x14ac:dyDescent="0.25">
      <c r="A2" s="514" t="s">
        <v>136</v>
      </c>
      <c r="B2" s="514"/>
      <c r="C2" s="514"/>
      <c r="D2" s="514"/>
      <c r="E2" s="514"/>
      <c r="F2" s="514"/>
      <c r="G2" s="514"/>
      <c r="H2" s="514"/>
      <c r="I2" s="514"/>
      <c r="J2" s="514"/>
      <c r="K2" s="514"/>
      <c r="L2" s="514"/>
      <c r="M2" s="514"/>
      <c r="N2" s="514"/>
      <c r="O2" s="514"/>
      <c r="P2" s="514"/>
      <c r="Q2" s="514"/>
      <c r="R2" s="514"/>
      <c r="S2" s="514"/>
      <c r="T2" s="514"/>
      <c r="U2" s="514"/>
      <c r="V2" s="514"/>
      <c r="W2" s="514"/>
      <c r="X2" s="514"/>
      <c r="Y2" s="514"/>
      <c r="Z2" s="514"/>
    </row>
    <row r="3" spans="1:41" ht="15" hidden="1" customHeight="1" x14ac:dyDescent="0.3">
      <c r="A3" s="118"/>
    </row>
    <row r="4" spans="1:41" ht="15" hidden="1" customHeight="1" x14ac:dyDescent="0.3">
      <c r="A4" s="133"/>
      <c r="B4" s="133"/>
      <c r="C4" s="133"/>
      <c r="D4" s="133"/>
      <c r="E4" s="133"/>
      <c r="F4" s="133"/>
      <c r="G4" s="133"/>
      <c r="H4" s="134"/>
      <c r="I4" s="135"/>
      <c r="J4" s="134"/>
      <c r="K4" s="135"/>
      <c r="L4" s="134"/>
      <c r="M4" s="135"/>
      <c r="N4" s="134"/>
      <c r="O4" s="135"/>
      <c r="P4" s="134"/>
      <c r="Q4" s="135"/>
      <c r="R4" s="134"/>
      <c r="S4" s="135"/>
      <c r="T4" s="290"/>
      <c r="U4" s="135"/>
      <c r="V4" s="135"/>
      <c r="W4" s="135"/>
      <c r="X4" s="134"/>
      <c r="Y4" s="135"/>
      <c r="Z4" s="135"/>
      <c r="AA4" s="135"/>
      <c r="AB4" s="134"/>
      <c r="AC4" s="135"/>
      <c r="AD4" s="134"/>
      <c r="AE4" s="135"/>
      <c r="AF4" s="134"/>
      <c r="AG4" s="135"/>
      <c r="AN4" s="134"/>
    </row>
    <row r="5" spans="1:41" x14ac:dyDescent="0.3">
      <c r="A5" s="133"/>
      <c r="B5" s="133"/>
      <c r="C5" s="133"/>
      <c r="D5" s="133"/>
      <c r="E5" s="133"/>
      <c r="F5" s="133"/>
      <c r="G5" s="133"/>
      <c r="H5" s="134"/>
      <c r="I5" s="135"/>
      <c r="J5" s="134"/>
      <c r="K5" s="135"/>
      <c r="L5" s="134"/>
      <c r="M5" s="135"/>
      <c r="N5" s="134"/>
      <c r="O5" s="135"/>
      <c r="P5" s="134"/>
      <c r="Q5" s="135"/>
      <c r="R5" s="134"/>
      <c r="S5" s="135"/>
      <c r="T5" s="290"/>
      <c r="U5" s="135"/>
      <c r="V5" s="135"/>
      <c r="W5" s="135"/>
      <c r="X5" s="134"/>
      <c r="Y5" s="135"/>
      <c r="Z5" s="135"/>
      <c r="AA5" s="135"/>
      <c r="AB5" s="134"/>
      <c r="AC5" s="135"/>
      <c r="AD5" s="134"/>
      <c r="AE5" s="135"/>
      <c r="AF5" s="134"/>
      <c r="AG5" s="135"/>
      <c r="AN5" s="134"/>
    </row>
    <row r="6" spans="1:41" ht="15" customHeight="1" x14ac:dyDescent="0.3">
      <c r="A6" s="528" t="s">
        <v>119</v>
      </c>
      <c r="B6" s="136"/>
      <c r="C6" s="136"/>
      <c r="D6" s="136"/>
      <c r="E6" s="136"/>
      <c r="F6" s="136"/>
      <c r="G6" s="136"/>
      <c r="H6" s="530" t="s">
        <v>137</v>
      </c>
      <c r="I6" s="530"/>
      <c r="J6" s="530"/>
      <c r="K6" s="530"/>
      <c r="L6" s="530"/>
      <c r="M6" s="530"/>
      <c r="N6" s="530"/>
      <c r="O6" s="530"/>
      <c r="P6" s="530"/>
      <c r="Q6" s="530"/>
      <c r="R6" s="530"/>
      <c r="S6" s="530"/>
      <c r="T6" s="530"/>
      <c r="U6" s="530"/>
      <c r="V6" s="530"/>
      <c r="W6" s="530"/>
      <c r="X6" s="530"/>
      <c r="Y6" s="530"/>
      <c r="Z6" s="530"/>
      <c r="AA6" s="530"/>
      <c r="AB6" s="530"/>
      <c r="AC6" s="530"/>
      <c r="AD6" s="530"/>
      <c r="AE6" s="530"/>
      <c r="AF6" s="530"/>
      <c r="AG6" s="530"/>
      <c r="AH6" s="530"/>
      <c r="AI6" s="530"/>
      <c r="AJ6" s="530"/>
      <c r="AK6" s="530"/>
      <c r="AL6" s="530"/>
      <c r="AM6" s="530"/>
      <c r="AN6" s="530"/>
      <c r="AO6" s="121"/>
    </row>
    <row r="7" spans="1:41" x14ac:dyDescent="0.3">
      <c r="A7" s="529"/>
      <c r="B7" s="137"/>
      <c r="C7" s="137"/>
      <c r="D7" s="137"/>
      <c r="E7" s="137"/>
      <c r="F7" s="137"/>
      <c r="G7" s="137"/>
      <c r="H7" s="527">
        <v>2009</v>
      </c>
      <c r="I7" s="527"/>
      <c r="J7" s="527">
        <v>2010</v>
      </c>
      <c r="K7" s="527"/>
      <c r="L7" s="527">
        <v>2011</v>
      </c>
      <c r="M7" s="527"/>
      <c r="N7" s="527">
        <v>2012</v>
      </c>
      <c r="O7" s="527"/>
      <c r="P7" s="527">
        <v>2013</v>
      </c>
      <c r="Q7" s="527"/>
      <c r="R7" s="527">
        <v>2014</v>
      </c>
      <c r="S7" s="527"/>
      <c r="T7" s="526" t="s">
        <v>138</v>
      </c>
      <c r="U7" s="526"/>
      <c r="V7" s="527">
        <v>2016</v>
      </c>
      <c r="W7" s="527"/>
      <c r="X7" s="526" t="s">
        <v>139</v>
      </c>
      <c r="Y7" s="526"/>
      <c r="Z7" s="527">
        <v>2018</v>
      </c>
      <c r="AA7" s="527"/>
      <c r="AB7" s="526" t="s">
        <v>140</v>
      </c>
      <c r="AC7" s="526"/>
      <c r="AD7" s="526" t="s">
        <v>141</v>
      </c>
      <c r="AE7" s="526"/>
      <c r="AF7" s="442" t="s">
        <v>142</v>
      </c>
      <c r="AG7" s="442"/>
      <c r="AN7" s="526" t="s">
        <v>48</v>
      </c>
      <c r="AO7" s="526"/>
    </row>
    <row r="8" spans="1:41" x14ac:dyDescent="0.3">
      <c r="A8" s="138" t="s">
        <v>143</v>
      </c>
      <c r="B8" s="138"/>
      <c r="C8" s="138"/>
      <c r="D8" s="138"/>
      <c r="E8" s="138"/>
      <c r="F8" s="138"/>
      <c r="G8" s="138"/>
      <c r="H8" s="139">
        <v>239.077</v>
      </c>
      <c r="I8" s="140">
        <v>26.295999999999999</v>
      </c>
      <c r="J8" s="139">
        <v>261.70699999999999</v>
      </c>
      <c r="K8" s="140">
        <v>8.92</v>
      </c>
      <c r="L8" s="139">
        <v>241.57599999999999</v>
      </c>
      <c r="M8" s="140">
        <v>25.821000000000002</v>
      </c>
      <c r="N8" s="139">
        <v>276.904</v>
      </c>
      <c r="O8" s="140">
        <v>24.934999999999999</v>
      </c>
      <c r="P8" s="139">
        <v>261.63400000000001</v>
      </c>
      <c r="Q8" s="140">
        <v>25.478000000000002</v>
      </c>
      <c r="R8" s="139">
        <v>282.79700000000003</v>
      </c>
      <c r="S8" s="140">
        <v>24.981999999999999</v>
      </c>
      <c r="T8" s="226" t="s">
        <v>144</v>
      </c>
      <c r="U8" s="227"/>
      <c r="V8" s="356">
        <v>286.14100000000002</v>
      </c>
      <c r="W8" s="357">
        <v>27.542999999999999</v>
      </c>
      <c r="X8" s="226" t="s">
        <v>144</v>
      </c>
      <c r="Y8" s="140"/>
      <c r="Z8" s="356">
        <v>257.66800000000001</v>
      </c>
      <c r="AA8" s="357">
        <v>27.047000000000001</v>
      </c>
      <c r="AB8" s="356">
        <v>258.76600000000002</v>
      </c>
      <c r="AC8" s="140"/>
      <c r="AD8" s="356">
        <v>259.74700000000001</v>
      </c>
      <c r="AE8" s="140"/>
      <c r="AF8" s="356">
        <v>261.48599999999999</v>
      </c>
      <c r="AG8" s="140"/>
      <c r="AN8" s="356">
        <v>217.4007373</v>
      </c>
      <c r="AO8" s="357">
        <v>22.244966183005399</v>
      </c>
    </row>
    <row r="9" spans="1:41" ht="24.75" customHeight="1" x14ac:dyDescent="0.3">
      <c r="A9" s="254" t="s">
        <v>145</v>
      </c>
      <c r="B9" s="142"/>
      <c r="C9" s="142"/>
      <c r="D9" s="142"/>
      <c r="E9" s="142"/>
      <c r="F9" s="142"/>
      <c r="G9" s="142"/>
      <c r="H9" s="139">
        <v>138.77600000000001</v>
      </c>
      <c r="I9" s="140">
        <v>21.73</v>
      </c>
      <c r="J9" s="139">
        <v>126.71899999999999</v>
      </c>
      <c r="K9" s="140">
        <v>6.8369999999999997</v>
      </c>
      <c r="L9" s="139">
        <v>112.831</v>
      </c>
      <c r="M9" s="140">
        <v>18.170000000000002</v>
      </c>
      <c r="N9" s="139">
        <v>117.955</v>
      </c>
      <c r="O9" s="140">
        <v>17.210999999999999</v>
      </c>
      <c r="P9" s="139">
        <v>106.37</v>
      </c>
      <c r="Q9" s="140">
        <v>17.681000000000001</v>
      </c>
      <c r="R9" s="139">
        <v>109.527</v>
      </c>
      <c r="S9" s="140">
        <v>17.106999999999999</v>
      </c>
      <c r="T9" s="226" t="s">
        <v>144</v>
      </c>
      <c r="U9" s="227"/>
      <c r="V9" s="356">
        <v>108.39</v>
      </c>
      <c r="W9" s="357">
        <v>18.63</v>
      </c>
      <c r="X9" s="226" t="s">
        <v>144</v>
      </c>
      <c r="Y9" s="140"/>
      <c r="Z9" s="356">
        <v>71.819999999999993</v>
      </c>
      <c r="AA9" s="357">
        <v>15.688000000000001</v>
      </c>
      <c r="AB9" s="356">
        <v>72.209000000000003</v>
      </c>
      <c r="AC9" s="140"/>
      <c r="AD9" s="356">
        <v>72.587000000000003</v>
      </c>
      <c r="AE9" s="140"/>
      <c r="AF9" s="356">
        <v>73.281999999999996</v>
      </c>
      <c r="AG9" s="140"/>
      <c r="AN9" s="356">
        <v>72.236322790000003</v>
      </c>
      <c r="AO9" s="357">
        <v>13.328731223644899</v>
      </c>
    </row>
    <row r="10" spans="1:41" ht="30" customHeight="1" x14ac:dyDescent="0.3">
      <c r="A10" s="141" t="s">
        <v>146</v>
      </c>
      <c r="B10" s="142"/>
      <c r="C10" s="142"/>
      <c r="D10" s="142"/>
      <c r="E10" s="142"/>
      <c r="F10" s="142"/>
      <c r="G10" s="142"/>
      <c r="H10" s="139">
        <v>100.301</v>
      </c>
      <c r="I10" s="140">
        <v>18.442</v>
      </c>
      <c r="J10" s="139">
        <v>134.988</v>
      </c>
      <c r="K10" s="140">
        <v>6.6890000000000001</v>
      </c>
      <c r="L10" s="139">
        <v>128.745</v>
      </c>
      <c r="M10" s="140">
        <v>20.74</v>
      </c>
      <c r="N10" s="139">
        <v>158.94999999999999</v>
      </c>
      <c r="O10" s="140">
        <v>20.486000000000001</v>
      </c>
      <c r="P10" s="139">
        <v>155.26400000000001</v>
      </c>
      <c r="Q10" s="140">
        <v>20.457999999999998</v>
      </c>
      <c r="R10" s="139">
        <v>173.27</v>
      </c>
      <c r="S10" s="140">
        <v>20.527999999999999</v>
      </c>
      <c r="T10" s="226" t="s">
        <v>144</v>
      </c>
      <c r="U10" s="227"/>
      <c r="V10" s="356">
        <v>177.751</v>
      </c>
      <c r="W10" s="357">
        <v>22.968</v>
      </c>
      <c r="X10" s="226" t="s">
        <v>144</v>
      </c>
      <c r="Y10" s="140"/>
      <c r="Z10" s="356">
        <v>185.84800000000001</v>
      </c>
      <c r="AA10" s="357">
        <v>23.994</v>
      </c>
      <c r="AB10" s="356">
        <v>186.55600000000001</v>
      </c>
      <c r="AC10" s="140"/>
      <c r="AD10" s="356">
        <v>187.16</v>
      </c>
      <c r="AE10" s="140"/>
      <c r="AF10" s="356">
        <v>188.203</v>
      </c>
      <c r="AG10" s="140"/>
      <c r="AN10" s="356">
        <v>145.16441459999999</v>
      </c>
      <c r="AO10" s="357">
        <v>18.537825296456798</v>
      </c>
    </row>
    <row r="11" spans="1:41" x14ac:dyDescent="0.3">
      <c r="A11" s="143" t="s">
        <v>147</v>
      </c>
      <c r="B11" s="144"/>
      <c r="C11" s="144"/>
      <c r="D11" s="144"/>
      <c r="E11" s="144"/>
      <c r="F11" s="144"/>
      <c r="G11" s="144"/>
      <c r="H11" s="145">
        <v>84.808000000000007</v>
      </c>
      <c r="I11" s="146">
        <v>16.998999999999999</v>
      </c>
      <c r="J11" s="145">
        <v>106.116</v>
      </c>
      <c r="K11" s="146">
        <v>6.0019999999999998</v>
      </c>
      <c r="L11" s="145">
        <v>111.765</v>
      </c>
      <c r="M11" s="146">
        <v>19.024999999999999</v>
      </c>
      <c r="N11" s="145">
        <v>137.13900000000001</v>
      </c>
      <c r="O11" s="146">
        <v>19.369</v>
      </c>
      <c r="P11" s="145">
        <v>123.09699999999999</v>
      </c>
      <c r="Q11" s="146">
        <v>18.448</v>
      </c>
      <c r="R11" s="145">
        <v>144.02600000000001</v>
      </c>
      <c r="S11" s="146">
        <v>18.983000000000001</v>
      </c>
      <c r="T11" s="228" t="s">
        <v>144</v>
      </c>
      <c r="U11" s="229"/>
      <c r="V11" s="358">
        <v>136.625</v>
      </c>
      <c r="W11" s="359">
        <v>20.689</v>
      </c>
      <c r="X11" s="228" t="s">
        <v>144</v>
      </c>
      <c r="Y11" s="146"/>
      <c r="Z11" s="358">
        <v>144.185</v>
      </c>
      <c r="AA11" s="359">
        <v>21.56</v>
      </c>
      <c r="AB11" s="358">
        <v>144.91900000000001</v>
      </c>
      <c r="AC11" s="146"/>
      <c r="AD11" s="358">
        <v>145.56299999999999</v>
      </c>
      <c r="AE11" s="146"/>
      <c r="AF11" s="358">
        <v>146.57300000000001</v>
      </c>
      <c r="AG11" s="146"/>
      <c r="AN11" s="358">
        <v>139.2778711</v>
      </c>
      <c r="AO11" s="359">
        <v>18.1865420031301</v>
      </c>
    </row>
    <row r="12" spans="1:41" x14ac:dyDescent="0.3">
      <c r="A12" s="143" t="s">
        <v>148</v>
      </c>
      <c r="B12" s="144"/>
      <c r="C12" s="144"/>
      <c r="D12" s="144"/>
      <c r="E12" s="144"/>
      <c r="F12" s="144"/>
      <c r="G12" s="144"/>
      <c r="H12" s="145">
        <v>10.395</v>
      </c>
      <c r="I12" s="146">
        <v>6.0110000000000001</v>
      </c>
      <c r="J12" s="145">
        <v>14.04</v>
      </c>
      <c r="K12" s="146">
        <v>2.4620000000000002</v>
      </c>
      <c r="L12" s="145">
        <v>4.7969999999999997</v>
      </c>
      <c r="M12" s="146">
        <v>3.0990000000000002</v>
      </c>
      <c r="N12" s="145">
        <v>5.657</v>
      </c>
      <c r="O12" s="146">
        <v>3.2280000000000002</v>
      </c>
      <c r="P12" s="145">
        <v>7.8010000000000002</v>
      </c>
      <c r="Q12" s="146">
        <v>4.234</v>
      </c>
      <c r="R12" s="145">
        <v>8.2520000000000007</v>
      </c>
      <c r="S12" s="146">
        <v>4.42</v>
      </c>
      <c r="T12" s="228" t="s">
        <v>144</v>
      </c>
      <c r="U12" s="229"/>
      <c r="V12" s="358">
        <v>14.035</v>
      </c>
      <c r="W12" s="359">
        <v>6.69</v>
      </c>
      <c r="X12" s="228" t="s">
        <v>144</v>
      </c>
      <c r="Y12" s="146"/>
      <c r="Z12" s="358">
        <v>10.224</v>
      </c>
      <c r="AA12" s="359">
        <v>6.2859999999999996</v>
      </c>
      <c r="AB12" s="358">
        <v>10.212</v>
      </c>
      <c r="AC12" s="146"/>
      <c r="AD12" s="358">
        <v>10.208</v>
      </c>
      <c r="AE12" s="146"/>
      <c r="AF12" s="358">
        <v>10.234999999999999</v>
      </c>
      <c r="AG12" s="146"/>
      <c r="AN12" s="358">
        <v>0</v>
      </c>
      <c r="AO12" s="359">
        <v>0</v>
      </c>
    </row>
    <row r="13" spans="1:41" ht="22.8" x14ac:dyDescent="0.3">
      <c r="A13" s="147" t="s">
        <v>149</v>
      </c>
      <c r="B13" s="144"/>
      <c r="C13" s="144"/>
      <c r="D13" s="144"/>
      <c r="E13" s="144"/>
      <c r="F13" s="144"/>
      <c r="G13" s="144"/>
      <c r="H13" s="145">
        <v>5.0990000000000002</v>
      </c>
      <c r="I13" s="146">
        <v>4.1769999999999996</v>
      </c>
      <c r="J13" s="145">
        <v>14.832000000000001</v>
      </c>
      <c r="K13" s="146">
        <v>2.0960000000000001</v>
      </c>
      <c r="L13" s="145">
        <v>12.182</v>
      </c>
      <c r="M13" s="146">
        <v>5.4109999999999996</v>
      </c>
      <c r="N13" s="145">
        <v>16.154</v>
      </c>
      <c r="O13" s="146">
        <v>6.97</v>
      </c>
      <c r="P13" s="145">
        <v>24.366</v>
      </c>
      <c r="Q13" s="146">
        <v>9.0410000000000004</v>
      </c>
      <c r="R13" s="145">
        <v>20.992999999999999</v>
      </c>
      <c r="S13" s="146">
        <v>7.5750000000000002</v>
      </c>
      <c r="T13" s="228" t="s">
        <v>144</v>
      </c>
      <c r="U13" s="229"/>
      <c r="V13" s="358">
        <v>27.091000000000001</v>
      </c>
      <c r="W13" s="359">
        <v>9.468</v>
      </c>
      <c r="X13" s="228" t="s">
        <v>144</v>
      </c>
      <c r="Y13" s="146"/>
      <c r="Z13" s="358">
        <v>31.44</v>
      </c>
      <c r="AA13" s="359">
        <v>10.324999999999999</v>
      </c>
      <c r="AB13" s="358">
        <v>31.425000000000001</v>
      </c>
      <c r="AC13" s="146"/>
      <c r="AD13" s="358">
        <v>31.39</v>
      </c>
      <c r="AE13" s="146"/>
      <c r="AF13" s="358">
        <v>31.396000000000001</v>
      </c>
      <c r="AG13" s="146"/>
      <c r="AN13" s="358">
        <v>5.8865434460000001</v>
      </c>
      <c r="AO13" s="359">
        <v>3.8691129912574498</v>
      </c>
    </row>
    <row r="14" spans="1:41" x14ac:dyDescent="0.3">
      <c r="A14" s="138" t="s">
        <v>150</v>
      </c>
      <c r="B14" s="138"/>
      <c r="C14" s="138"/>
      <c r="D14" s="138"/>
      <c r="E14" s="138"/>
      <c r="F14" s="138"/>
      <c r="G14" s="138"/>
      <c r="H14" s="139">
        <v>259.57299999999998</v>
      </c>
      <c r="I14" s="140">
        <v>27.396999999999998</v>
      </c>
      <c r="J14" s="139">
        <v>256.14400000000001</v>
      </c>
      <c r="K14" s="140">
        <v>9.2609999999999992</v>
      </c>
      <c r="L14" s="139">
        <v>239.06399999999999</v>
      </c>
      <c r="M14" s="140">
        <v>26.074999999999999</v>
      </c>
      <c r="N14" s="139">
        <v>276.858</v>
      </c>
      <c r="O14" s="140">
        <v>25.366</v>
      </c>
      <c r="P14" s="139">
        <v>272.34899999999999</v>
      </c>
      <c r="Q14" s="140">
        <v>25.951000000000001</v>
      </c>
      <c r="R14" s="139">
        <v>317.71499999999997</v>
      </c>
      <c r="S14" s="140">
        <v>26.672999999999998</v>
      </c>
      <c r="T14" s="226" t="s">
        <v>144</v>
      </c>
      <c r="U14" s="227"/>
      <c r="V14" s="356">
        <v>306.24</v>
      </c>
      <c r="W14" s="357">
        <v>29.003</v>
      </c>
      <c r="X14" s="226" t="s">
        <v>144</v>
      </c>
      <c r="Y14" s="140"/>
      <c r="Z14" s="356">
        <v>335.46300000000002</v>
      </c>
      <c r="AA14" s="357">
        <v>30.231000000000002</v>
      </c>
      <c r="AB14" s="356">
        <v>339.77499999999998</v>
      </c>
      <c r="AC14" s="140"/>
      <c r="AD14" s="356">
        <v>343.798</v>
      </c>
      <c r="AE14" s="140"/>
      <c r="AF14" s="356">
        <v>349.84</v>
      </c>
      <c r="AG14" s="140"/>
      <c r="AN14" s="356">
        <v>280.78956820000002</v>
      </c>
      <c r="AO14" s="357">
        <v>49.695303379842201</v>
      </c>
    </row>
    <row r="15" spans="1:41" s="257" customFormat="1" ht="21.6" x14ac:dyDescent="0.2">
      <c r="A15" s="255" t="s">
        <v>151</v>
      </c>
      <c r="B15" s="256"/>
      <c r="C15" s="256"/>
      <c r="D15" s="256"/>
      <c r="E15" s="256"/>
      <c r="F15" s="256"/>
      <c r="G15" s="256"/>
      <c r="H15" s="139">
        <v>105.999</v>
      </c>
      <c r="I15" s="140">
        <v>19.065999999999999</v>
      </c>
      <c r="J15" s="139">
        <v>86.57</v>
      </c>
      <c r="K15" s="140">
        <v>5.952</v>
      </c>
      <c r="L15" s="139">
        <v>81.097999999999999</v>
      </c>
      <c r="M15" s="140">
        <v>15.363</v>
      </c>
      <c r="N15" s="139">
        <v>76.647999999999996</v>
      </c>
      <c r="O15" s="140">
        <v>14.779</v>
      </c>
      <c r="P15" s="139">
        <v>65.772999999999996</v>
      </c>
      <c r="Q15" s="140">
        <v>12.907999999999999</v>
      </c>
      <c r="R15" s="139">
        <v>84.245000000000005</v>
      </c>
      <c r="S15" s="140">
        <v>15.518000000000001</v>
      </c>
      <c r="T15" s="226" t="s">
        <v>144</v>
      </c>
      <c r="U15" s="227"/>
      <c r="V15" s="356">
        <v>65.603999999999999</v>
      </c>
      <c r="W15" s="357">
        <v>14.907</v>
      </c>
      <c r="X15" s="226" t="s">
        <v>144</v>
      </c>
      <c r="Y15" s="140"/>
      <c r="Z15" s="356">
        <v>75.144000000000005</v>
      </c>
      <c r="AA15" s="357">
        <v>16.454000000000001</v>
      </c>
      <c r="AB15" s="356">
        <v>76.212000000000003</v>
      </c>
      <c r="AC15" s="140"/>
      <c r="AD15" s="356">
        <v>77.13</v>
      </c>
      <c r="AE15" s="140"/>
      <c r="AF15" s="356">
        <v>78.414000000000001</v>
      </c>
      <c r="AG15" s="140"/>
      <c r="AN15" s="356">
        <v>49.695303379999999</v>
      </c>
      <c r="AO15" s="357">
        <v>11.1190065350122</v>
      </c>
    </row>
    <row r="16" spans="1:41" ht="22.8" x14ac:dyDescent="0.3">
      <c r="A16" s="141" t="s">
        <v>152</v>
      </c>
      <c r="B16" s="142"/>
      <c r="C16" s="142"/>
      <c r="D16" s="142"/>
      <c r="E16" s="142"/>
      <c r="F16" s="142"/>
      <c r="G16" s="142"/>
      <c r="H16" s="139">
        <v>10.095000000000001</v>
      </c>
      <c r="I16" s="140">
        <v>6.3689999999999998</v>
      </c>
      <c r="J16" s="139">
        <v>6.1079999999999997</v>
      </c>
      <c r="K16" s="140">
        <v>2.0609999999999999</v>
      </c>
      <c r="L16" s="139">
        <v>4.8010000000000002</v>
      </c>
      <c r="M16" s="140">
        <v>3.915</v>
      </c>
      <c r="N16" s="139">
        <v>7.0640000000000001</v>
      </c>
      <c r="O16" s="140">
        <v>4.57</v>
      </c>
      <c r="P16" s="139">
        <v>6.7789999999999999</v>
      </c>
      <c r="Q16" s="140">
        <v>4.4539999999999997</v>
      </c>
      <c r="R16" s="139">
        <v>8.2560000000000002</v>
      </c>
      <c r="S16" s="140">
        <v>4.9870000000000001</v>
      </c>
      <c r="T16" s="226" t="s">
        <v>144</v>
      </c>
      <c r="U16" s="227"/>
      <c r="V16" s="356">
        <v>6.4829999999999997</v>
      </c>
      <c r="W16" s="357">
        <v>4.4009999999999998</v>
      </c>
      <c r="X16" s="226" t="s">
        <v>144</v>
      </c>
      <c r="Y16" s="140"/>
      <c r="Z16" s="356">
        <v>3.4809999999999999</v>
      </c>
      <c r="AA16" s="357">
        <v>3.2010000000000001</v>
      </c>
      <c r="AB16" s="356">
        <v>3.5419999999999998</v>
      </c>
      <c r="AC16" s="140"/>
      <c r="AD16" s="356">
        <v>3.6110000000000002</v>
      </c>
      <c r="AE16" s="140"/>
      <c r="AF16" s="356">
        <v>3.7050000000000001</v>
      </c>
      <c r="AG16" s="140"/>
      <c r="AN16" s="356">
        <v>3.7753833270000001</v>
      </c>
      <c r="AO16" s="357">
        <v>3.1001959398779801</v>
      </c>
    </row>
    <row r="17" spans="1:41" ht="30" customHeight="1" x14ac:dyDescent="0.3">
      <c r="A17" s="141" t="s">
        <v>153</v>
      </c>
      <c r="B17" s="142"/>
      <c r="C17" s="142"/>
      <c r="D17" s="142"/>
      <c r="E17" s="142"/>
      <c r="F17" s="142"/>
      <c r="G17" s="142"/>
      <c r="H17" s="139">
        <v>143.47900000000001</v>
      </c>
      <c r="I17" s="140">
        <v>20.876999999999999</v>
      </c>
      <c r="J17" s="139">
        <v>163.46600000000001</v>
      </c>
      <c r="K17" s="140">
        <v>7.7430000000000003</v>
      </c>
      <c r="L17" s="139">
        <v>153.16499999999999</v>
      </c>
      <c r="M17" s="140">
        <v>19.734999999999999</v>
      </c>
      <c r="N17" s="139">
        <v>193.14599999999999</v>
      </c>
      <c r="O17" s="140">
        <v>21.989000000000001</v>
      </c>
      <c r="P17" s="139">
        <v>199.798</v>
      </c>
      <c r="Q17" s="140">
        <v>23.151</v>
      </c>
      <c r="R17" s="139">
        <v>225.214</v>
      </c>
      <c r="S17" s="140">
        <v>23.38</v>
      </c>
      <c r="T17" s="226" t="s">
        <v>144</v>
      </c>
      <c r="U17" s="227"/>
      <c r="V17" s="356">
        <v>234.15299999999999</v>
      </c>
      <c r="W17" s="357">
        <v>26.032</v>
      </c>
      <c r="X17" s="226" t="s">
        <v>144</v>
      </c>
      <c r="Y17" s="140"/>
      <c r="Z17" s="356">
        <v>256.83800000000002</v>
      </c>
      <c r="AA17" s="357">
        <v>27.827000000000002</v>
      </c>
      <c r="AB17" s="356">
        <v>260.02100000000002</v>
      </c>
      <c r="AC17" s="140"/>
      <c r="AD17" s="356">
        <v>263.05700000000002</v>
      </c>
      <c r="AE17" s="140"/>
      <c r="AF17" s="356">
        <v>267.721</v>
      </c>
      <c r="AG17" s="140"/>
      <c r="AN17" s="356">
        <v>227.3188815</v>
      </c>
      <c r="AO17" s="357">
        <v>22.684101320222201</v>
      </c>
    </row>
    <row r="18" spans="1:41" x14ac:dyDescent="0.3">
      <c r="A18" s="143" t="s">
        <v>154</v>
      </c>
      <c r="B18" s="144"/>
      <c r="C18" s="144"/>
      <c r="D18" s="144"/>
      <c r="E18" s="144"/>
      <c r="F18" s="144"/>
      <c r="G18" s="144"/>
      <c r="H18" s="145">
        <v>128.47300000000001</v>
      </c>
      <c r="I18" s="146">
        <v>20.068999999999999</v>
      </c>
      <c r="J18" s="145">
        <v>135.68199999999999</v>
      </c>
      <c r="K18" s="146">
        <v>7.1840000000000002</v>
      </c>
      <c r="L18" s="145">
        <v>132.15899999999999</v>
      </c>
      <c r="M18" s="146">
        <v>18.722999999999999</v>
      </c>
      <c r="N18" s="145">
        <v>162.44800000000001</v>
      </c>
      <c r="O18" s="146">
        <v>20.503</v>
      </c>
      <c r="P18" s="145">
        <v>158.065</v>
      </c>
      <c r="Q18" s="146">
        <v>20.885000000000002</v>
      </c>
      <c r="R18" s="145">
        <v>187.678</v>
      </c>
      <c r="S18" s="146">
        <v>21.974</v>
      </c>
      <c r="T18" s="228" t="s">
        <v>144</v>
      </c>
      <c r="U18" s="229"/>
      <c r="V18" s="358">
        <v>192.33600000000001</v>
      </c>
      <c r="W18" s="359">
        <v>24.434999999999999</v>
      </c>
      <c r="X18" s="228" t="s">
        <v>144</v>
      </c>
      <c r="Y18" s="146"/>
      <c r="Z18" s="358">
        <v>208.108</v>
      </c>
      <c r="AA18" s="359">
        <v>25.986000000000001</v>
      </c>
      <c r="AB18" s="358">
        <v>210.69300000000001</v>
      </c>
      <c r="AC18" s="146"/>
      <c r="AD18" s="358">
        <v>213.12100000000001</v>
      </c>
      <c r="AE18" s="146"/>
      <c r="AF18" s="358">
        <v>216.92599999999999</v>
      </c>
      <c r="AG18" s="146"/>
      <c r="AN18" s="358">
        <v>220.7359251</v>
      </c>
      <c r="AO18" s="359">
        <v>22.394214426770102</v>
      </c>
    </row>
    <row r="19" spans="1:41" x14ac:dyDescent="0.3">
      <c r="A19" s="143" t="s">
        <v>155</v>
      </c>
      <c r="B19" s="144"/>
      <c r="C19" s="144"/>
      <c r="D19" s="144"/>
      <c r="E19" s="144"/>
      <c r="F19" s="144"/>
      <c r="G19" s="144"/>
      <c r="H19" s="145">
        <v>7.1440000000000001</v>
      </c>
      <c r="I19" s="146">
        <v>5.0540000000000003</v>
      </c>
      <c r="J19" s="145">
        <v>7.8390000000000004</v>
      </c>
      <c r="K19" s="146">
        <v>2.0270000000000001</v>
      </c>
      <c r="L19" s="145">
        <v>7.01</v>
      </c>
      <c r="M19" s="146">
        <v>4.702</v>
      </c>
      <c r="N19" s="145">
        <v>6.3319999999999999</v>
      </c>
      <c r="O19" s="146">
        <v>4.8719999999999999</v>
      </c>
      <c r="P19" s="145">
        <v>10.582000000000001</v>
      </c>
      <c r="Q19" s="146">
        <v>5.7270000000000003</v>
      </c>
      <c r="R19" s="145">
        <v>7.6890000000000001</v>
      </c>
      <c r="S19" s="146">
        <v>5.0720000000000001</v>
      </c>
      <c r="T19" s="228" t="s">
        <v>144</v>
      </c>
      <c r="U19" s="229"/>
      <c r="V19" s="358">
        <v>9.0310000000000006</v>
      </c>
      <c r="W19" s="359">
        <v>5.5380000000000003</v>
      </c>
      <c r="X19" s="228" t="s">
        <v>144</v>
      </c>
      <c r="Y19" s="146"/>
      <c r="Z19" s="358">
        <v>8.9160000000000004</v>
      </c>
      <c r="AA19" s="359">
        <v>5.8239999999999998</v>
      </c>
      <c r="AB19" s="358">
        <v>8.9090000000000007</v>
      </c>
      <c r="AC19" s="146"/>
      <c r="AD19" s="358">
        <v>8.8930000000000007</v>
      </c>
      <c r="AE19" s="146"/>
      <c r="AF19" s="358">
        <v>8.9260000000000002</v>
      </c>
      <c r="AG19" s="146"/>
      <c r="AN19" s="358">
        <v>1.2844048610000001</v>
      </c>
      <c r="AO19" s="359">
        <v>1.8093707665799601</v>
      </c>
    </row>
    <row r="20" spans="1:41" ht="23.25" customHeight="1" x14ac:dyDescent="0.3">
      <c r="A20" s="148" t="s">
        <v>156</v>
      </c>
      <c r="B20" s="149"/>
      <c r="C20" s="149"/>
      <c r="D20" s="149"/>
      <c r="E20" s="149"/>
      <c r="F20" s="149"/>
      <c r="G20" s="149"/>
      <c r="H20" s="150">
        <v>7.8630000000000004</v>
      </c>
      <c r="I20" s="151">
        <v>4.5990000000000002</v>
      </c>
      <c r="J20" s="150">
        <v>19.945</v>
      </c>
      <c r="K20" s="151">
        <v>2.7320000000000002</v>
      </c>
      <c r="L20" s="150">
        <v>13.997</v>
      </c>
      <c r="M20" s="151">
        <v>5.9249999999999998</v>
      </c>
      <c r="N20" s="150">
        <v>24.366</v>
      </c>
      <c r="O20" s="151">
        <v>8.2430000000000003</v>
      </c>
      <c r="P20" s="150">
        <v>31.151</v>
      </c>
      <c r="Q20" s="151">
        <v>9.8670000000000009</v>
      </c>
      <c r="R20" s="150">
        <v>29.847999999999999</v>
      </c>
      <c r="S20" s="151">
        <v>8.8940000000000001</v>
      </c>
      <c r="T20" s="230" t="s">
        <v>144</v>
      </c>
      <c r="U20" s="231"/>
      <c r="V20" s="360">
        <v>32.786000000000001</v>
      </c>
      <c r="W20" s="361">
        <v>9.7330000000000005</v>
      </c>
      <c r="X20" s="230" t="s">
        <v>144</v>
      </c>
      <c r="Y20" s="151"/>
      <c r="Z20" s="360">
        <v>39.814999999999998</v>
      </c>
      <c r="AA20" s="361">
        <v>11.728999999999999</v>
      </c>
      <c r="AB20" s="360">
        <v>40.418999999999997</v>
      </c>
      <c r="AC20" s="151"/>
      <c r="AD20" s="360">
        <v>41.042000000000002</v>
      </c>
      <c r="AE20" s="151"/>
      <c r="AF20" s="360">
        <v>41.869</v>
      </c>
      <c r="AG20" s="151"/>
      <c r="AN20" s="360">
        <v>5.2985514729999998</v>
      </c>
      <c r="AO20" s="361">
        <v>3.67132784156182</v>
      </c>
    </row>
    <row r="21" spans="1:41" ht="22.5" hidden="1" customHeight="1" x14ac:dyDescent="0.3">
      <c r="A21" s="532" t="s">
        <v>157</v>
      </c>
      <c r="B21" s="532"/>
      <c r="C21" s="532"/>
      <c r="D21" s="532"/>
      <c r="E21" s="532"/>
      <c r="F21" s="532"/>
      <c r="G21" s="532"/>
      <c r="H21" s="532"/>
      <c r="I21" s="532"/>
      <c r="J21" s="532"/>
      <c r="K21" s="532"/>
      <c r="L21" s="532"/>
      <c r="M21" s="532"/>
      <c r="N21" s="532"/>
      <c r="O21" s="532"/>
      <c r="P21" s="532"/>
      <c r="Q21" s="532"/>
      <c r="R21" s="532"/>
      <c r="S21" s="532"/>
      <c r="T21" s="291"/>
    </row>
    <row r="22" spans="1:41" ht="13.5" customHeight="1" x14ac:dyDescent="0.3">
      <c r="A22" s="321" t="s">
        <v>132</v>
      </c>
      <c r="B22" s="258"/>
      <c r="C22" s="258"/>
      <c r="D22" s="258"/>
      <c r="E22" s="258"/>
      <c r="F22" s="258"/>
      <c r="G22" s="258"/>
      <c r="H22" s="258"/>
      <c r="I22" s="258"/>
      <c r="J22" s="258"/>
      <c r="K22" s="258"/>
      <c r="L22" s="258"/>
      <c r="M22" s="258"/>
      <c r="N22" s="258"/>
      <c r="O22" s="258"/>
      <c r="P22" s="258"/>
      <c r="Q22" s="258"/>
      <c r="R22" s="258"/>
      <c r="S22" s="258"/>
      <c r="T22" s="288"/>
      <c r="U22" s="258"/>
      <c r="V22" s="258"/>
      <c r="W22" s="258"/>
      <c r="X22" s="258"/>
      <c r="Y22" s="258"/>
      <c r="Z22" s="258"/>
      <c r="AA22" s="258"/>
      <c r="AB22" s="258"/>
      <c r="AC22" s="258"/>
      <c r="AD22" s="258"/>
      <c r="AE22" s="258"/>
      <c r="AF22" s="258"/>
      <c r="AG22" s="258"/>
      <c r="AN22" s="258"/>
    </row>
    <row r="23" spans="1:41" ht="13.5" customHeight="1" x14ac:dyDescent="0.3">
      <c r="A23" s="533" t="s">
        <v>158</v>
      </c>
      <c r="B23" s="533"/>
      <c r="C23" s="533"/>
      <c r="D23" s="533"/>
      <c r="E23" s="533"/>
      <c r="F23" s="533"/>
      <c r="G23" s="533"/>
      <c r="H23" s="533"/>
      <c r="I23" s="533"/>
      <c r="J23" s="533"/>
      <c r="K23" s="533"/>
      <c r="L23" s="533"/>
      <c r="M23" s="533"/>
      <c r="N23" s="533"/>
      <c r="O23" s="533"/>
      <c r="P23" s="533"/>
      <c r="Q23" s="533"/>
      <c r="R23" s="533"/>
      <c r="S23" s="533"/>
      <c r="T23" s="533"/>
      <c r="U23" s="533"/>
      <c r="V23" s="533"/>
      <c r="W23" s="533"/>
      <c r="X23" s="533"/>
      <c r="Y23" s="533"/>
      <c r="Z23" s="533"/>
      <c r="AA23" s="533"/>
      <c r="AB23" s="533"/>
      <c r="AC23" s="533"/>
      <c r="AD23" s="533"/>
      <c r="AE23" s="533"/>
      <c r="AF23" s="533"/>
      <c r="AG23" s="533"/>
      <c r="AH23" s="533"/>
      <c r="AI23" s="533"/>
      <c r="AJ23" s="533"/>
      <c r="AK23" s="533"/>
      <c r="AL23" s="533"/>
      <c r="AM23" s="533"/>
      <c r="AN23" s="533"/>
      <c r="AO23" s="533"/>
    </row>
    <row r="24" spans="1:41" ht="13.5" customHeight="1" x14ac:dyDescent="0.3">
      <c r="A24" s="534" t="s">
        <v>159</v>
      </c>
      <c r="B24" s="534"/>
      <c r="C24" s="534"/>
      <c r="D24" s="534"/>
      <c r="E24" s="534"/>
      <c r="F24" s="534"/>
      <c r="G24" s="534"/>
      <c r="H24" s="534"/>
      <c r="I24" s="534"/>
      <c r="J24" s="534"/>
      <c r="K24" s="534"/>
      <c r="L24" s="534"/>
      <c r="M24" s="534"/>
      <c r="N24" s="534"/>
      <c r="O24" s="534"/>
      <c r="P24" s="534"/>
      <c r="Q24" s="534"/>
      <c r="R24" s="534"/>
      <c r="S24" s="534"/>
      <c r="T24" s="534"/>
      <c r="U24" s="534"/>
      <c r="V24" s="534"/>
      <c r="W24" s="534"/>
      <c r="X24" s="534"/>
      <c r="Y24" s="534"/>
      <c r="Z24" s="534"/>
      <c r="AA24" s="534"/>
      <c r="AB24" s="534"/>
      <c r="AC24" s="534"/>
      <c r="AD24" s="534"/>
      <c r="AE24" s="534"/>
      <c r="AF24" s="534"/>
      <c r="AG24" s="534"/>
      <c r="AH24" s="534"/>
      <c r="AI24" s="534"/>
      <c r="AJ24" s="534"/>
      <c r="AK24" s="534"/>
      <c r="AL24" s="534"/>
      <c r="AM24" s="534"/>
      <c r="AN24" s="534"/>
      <c r="AO24" s="534"/>
    </row>
    <row r="25" spans="1:41" ht="13.5" customHeight="1" x14ac:dyDescent="0.3">
      <c r="A25" s="533" t="s">
        <v>160</v>
      </c>
      <c r="B25" s="533"/>
      <c r="C25" s="533"/>
      <c r="D25" s="533"/>
      <c r="E25" s="533"/>
      <c r="F25" s="533"/>
      <c r="G25" s="533"/>
      <c r="H25" s="533"/>
      <c r="I25" s="533"/>
      <c r="J25" s="533"/>
      <c r="K25" s="533"/>
      <c r="L25" s="533"/>
      <c r="M25" s="533"/>
      <c r="N25" s="533"/>
      <c r="O25" s="533"/>
      <c r="P25" s="533"/>
      <c r="Q25" s="533"/>
      <c r="R25" s="533"/>
      <c r="S25" s="533"/>
      <c r="T25" s="533"/>
      <c r="U25" s="533"/>
      <c r="V25" s="533"/>
      <c r="W25" s="533"/>
      <c r="X25" s="533"/>
      <c r="Y25" s="533"/>
      <c r="Z25" s="533"/>
      <c r="AA25" s="533"/>
      <c r="AB25" s="533"/>
      <c r="AC25" s="533"/>
      <c r="AD25" s="533"/>
      <c r="AE25" s="533"/>
      <c r="AF25" s="533"/>
      <c r="AG25" s="533"/>
      <c r="AH25" s="533"/>
      <c r="AI25" s="533"/>
      <c r="AJ25" s="533"/>
      <c r="AK25" s="533"/>
      <c r="AL25" s="533"/>
      <c r="AM25" s="533"/>
      <c r="AN25" s="533"/>
      <c r="AO25" s="533"/>
    </row>
    <row r="26" spans="1:41" ht="13.5" customHeight="1" x14ac:dyDescent="0.3">
      <c r="A26" s="535" t="s">
        <v>161</v>
      </c>
      <c r="B26" s="535"/>
      <c r="C26" s="535"/>
      <c r="D26" s="535"/>
      <c r="E26" s="535"/>
      <c r="F26" s="535"/>
      <c r="G26" s="535"/>
      <c r="H26" s="535"/>
      <c r="I26" s="535"/>
      <c r="J26" s="535"/>
      <c r="K26" s="535"/>
      <c r="L26" s="535"/>
      <c r="M26" s="535"/>
      <c r="N26" s="535"/>
      <c r="O26" s="535"/>
      <c r="P26" s="535"/>
      <c r="Q26" s="535"/>
      <c r="R26" s="535"/>
      <c r="S26" s="535"/>
      <c r="T26" s="535"/>
      <c r="U26" s="535"/>
      <c r="V26" s="535"/>
      <c r="W26" s="535"/>
      <c r="X26" s="535"/>
      <c r="Y26" s="535"/>
      <c r="Z26" s="535"/>
      <c r="AA26" s="535"/>
      <c r="AB26" s="535"/>
      <c r="AC26" s="535"/>
      <c r="AD26" s="535"/>
      <c r="AE26" s="535"/>
      <c r="AF26" s="535"/>
      <c r="AG26" s="535"/>
      <c r="AH26" s="535"/>
      <c r="AI26" s="535"/>
      <c r="AJ26" s="535"/>
      <c r="AK26" s="535"/>
      <c r="AL26" s="535"/>
      <c r="AM26" s="535"/>
      <c r="AN26" s="535"/>
      <c r="AO26" s="535"/>
    </row>
    <row r="27" spans="1:41" ht="27.9" customHeight="1" x14ac:dyDescent="0.3">
      <c r="A27" s="531" t="s">
        <v>162</v>
      </c>
      <c r="B27" s="531"/>
      <c r="C27" s="531"/>
      <c r="D27" s="531"/>
      <c r="E27" s="531"/>
      <c r="F27" s="531"/>
      <c r="G27" s="531"/>
      <c r="H27" s="531"/>
      <c r="I27" s="531"/>
      <c r="J27" s="531"/>
      <c r="K27" s="531"/>
      <c r="L27" s="531"/>
      <c r="M27" s="531"/>
      <c r="N27" s="531"/>
      <c r="O27" s="531"/>
      <c r="P27" s="531"/>
      <c r="Q27" s="531"/>
      <c r="R27" s="531"/>
      <c r="S27" s="531"/>
      <c r="T27" s="531"/>
      <c r="U27" s="531"/>
      <c r="V27" s="531"/>
      <c r="W27" s="531"/>
      <c r="X27" s="531"/>
      <c r="Y27" s="531"/>
      <c r="Z27" s="531"/>
      <c r="AA27" s="531"/>
      <c r="AB27" s="531"/>
      <c r="AC27" s="531"/>
      <c r="AD27" s="531"/>
      <c r="AE27" s="531"/>
      <c r="AF27" s="531"/>
      <c r="AG27" s="531"/>
      <c r="AH27" s="531"/>
      <c r="AI27" s="531"/>
      <c r="AJ27" s="531"/>
      <c r="AK27" s="531"/>
      <c r="AL27" s="531"/>
      <c r="AM27" s="531"/>
      <c r="AN27" s="531"/>
      <c r="AO27" s="531"/>
    </row>
    <row r="28" spans="1:41" ht="39.9" customHeight="1" x14ac:dyDescent="0.3">
      <c r="A28" s="531" t="s">
        <v>353</v>
      </c>
      <c r="B28" s="531"/>
      <c r="C28" s="531"/>
      <c r="D28" s="531"/>
      <c r="E28" s="531"/>
      <c r="F28" s="531"/>
      <c r="G28" s="531"/>
      <c r="H28" s="531"/>
      <c r="I28" s="531"/>
      <c r="J28" s="531"/>
      <c r="K28" s="531"/>
      <c r="L28" s="531"/>
      <c r="M28" s="531"/>
      <c r="N28" s="531"/>
      <c r="O28" s="531"/>
      <c r="P28" s="531"/>
      <c r="Q28" s="531"/>
      <c r="R28" s="531"/>
      <c r="S28" s="531"/>
      <c r="T28" s="531"/>
      <c r="U28" s="531"/>
      <c r="V28" s="531"/>
      <c r="W28" s="531"/>
      <c r="X28" s="531"/>
      <c r="Y28" s="531"/>
      <c r="Z28" s="531"/>
      <c r="AA28" s="531"/>
      <c r="AB28" s="531"/>
      <c r="AC28" s="531"/>
      <c r="AD28" s="531"/>
      <c r="AE28" s="531"/>
      <c r="AF28" s="531"/>
      <c r="AG28" s="531"/>
      <c r="AH28" s="531"/>
      <c r="AI28" s="531"/>
      <c r="AJ28" s="531"/>
      <c r="AK28" s="531"/>
      <c r="AL28" s="531"/>
      <c r="AM28" s="531"/>
      <c r="AN28" s="531"/>
      <c r="AO28" s="531"/>
    </row>
    <row r="29" spans="1:41" ht="12" customHeight="1" x14ac:dyDescent="0.3">
      <c r="T29" s="119"/>
    </row>
  </sheetData>
  <customSheetViews>
    <customSheetView guid="{A43FB5B3-F7FF-6149-AB81-753D35C7C3C8}" showGridLines="0" showRowCol="0" hiddenRows="1" hiddenColumns="1">
      <selection sqref="A1:AA1"/>
    </customSheetView>
  </customSheetViews>
  <mergeCells count="24">
    <mergeCell ref="A28:AO28"/>
    <mergeCell ref="AB7:AC7"/>
    <mergeCell ref="AN7:AO7"/>
    <mergeCell ref="A21:S21"/>
    <mergeCell ref="A23:AO23"/>
    <mergeCell ref="A24:AO24"/>
    <mergeCell ref="A25:AO25"/>
    <mergeCell ref="A26:AO26"/>
    <mergeCell ref="A27:AO27"/>
    <mergeCell ref="A1:AA1"/>
    <mergeCell ref="A2:Z2"/>
    <mergeCell ref="T7:U7"/>
    <mergeCell ref="X7:Y7"/>
    <mergeCell ref="P7:Q7"/>
    <mergeCell ref="A6:A7"/>
    <mergeCell ref="H7:I7"/>
    <mergeCell ref="J7:K7"/>
    <mergeCell ref="L7:M7"/>
    <mergeCell ref="N7:O7"/>
    <mergeCell ref="R7:S7"/>
    <mergeCell ref="V7:W7"/>
    <mergeCell ref="Z7:AA7"/>
    <mergeCell ref="H6:AN6"/>
    <mergeCell ref="AD7:AE7"/>
  </mergeCells>
  <pageMargins left="1.3779527559055118" right="1.3779527559055118" top="1.1811023622047245" bottom="1.3779527559055118" header="0.51181102362204722" footer="0.51181102362204722"/>
  <pageSetup paperSize="9" scale="90" orientation="landscape" r:id="rId1"/>
  <headerFooter alignWithMargins="0"/>
  <ignoredErrors>
    <ignoredError sqref="X7 T7 AB7 AD7:AG7 AN7"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4">
    <tabColor rgb="FF00B050"/>
    <pageSetUpPr fitToPage="1"/>
  </sheetPr>
  <dimension ref="A1:AO11"/>
  <sheetViews>
    <sheetView showGridLines="0" showRowColHeaders="0" zoomScaleNormal="100" workbookViewId="0">
      <selection activeCell="B362" sqref="B362"/>
    </sheetView>
  </sheetViews>
  <sheetFormatPr defaultColWidth="9.109375" defaultRowHeight="14.4" x14ac:dyDescent="0.3"/>
  <cols>
    <col min="1" max="1" width="23.109375" style="119" customWidth="1"/>
    <col min="2" max="5" width="9.109375" style="119" hidden="1" customWidth="1"/>
    <col min="6" max="6" width="3.44140625" style="119" bestFit="1" customWidth="1"/>
    <col min="7" max="7" width="3" style="119" bestFit="1" customWidth="1"/>
    <col min="8" max="8" width="2.6640625" style="119" bestFit="1" customWidth="1"/>
    <col min="9" max="9" width="2.44140625" style="119" bestFit="1" customWidth="1"/>
    <col min="10" max="10" width="2.6640625" style="119" bestFit="1" customWidth="1"/>
    <col min="11" max="11" width="3" style="119" bestFit="1" customWidth="1"/>
    <col min="12" max="12" width="2.6640625" style="119" bestFit="1" customWidth="1"/>
    <col min="13" max="13" width="3" style="119" bestFit="1" customWidth="1"/>
    <col min="14" max="14" width="2.6640625" style="119" bestFit="1" customWidth="1"/>
    <col min="15" max="15" width="3" style="119" bestFit="1" customWidth="1"/>
    <col min="16" max="16" width="2.6640625" style="119" bestFit="1" customWidth="1"/>
    <col min="17" max="17" width="3" style="119" bestFit="1" customWidth="1"/>
    <col min="18" max="18" width="5" style="282" customWidth="1"/>
    <col min="19" max="19" width="3" style="119" hidden="1" customWidth="1"/>
    <col min="20" max="21" width="3" style="119" customWidth="1"/>
    <col min="22" max="22" width="5.33203125" style="119" customWidth="1"/>
    <col min="23" max="23" width="3" style="119" hidden="1" customWidth="1"/>
    <col min="24" max="25" width="3" style="119" customWidth="1"/>
    <col min="26" max="26" width="5.33203125" style="119" customWidth="1"/>
    <col min="27" max="27" width="3" style="119" hidden="1" customWidth="1"/>
    <col min="28" max="28" width="5.33203125" style="119" customWidth="1"/>
    <col min="29" max="29" width="3" style="119" hidden="1" customWidth="1"/>
    <col min="30" max="30" width="5.33203125" style="119" customWidth="1"/>
    <col min="31" max="31" width="3" style="119" hidden="1" customWidth="1"/>
    <col min="32" max="39" width="9.109375" style="119" hidden="1" customWidth="1"/>
    <col min="40" max="40" width="5.33203125" style="119" customWidth="1"/>
    <col min="41" max="41" width="3.33203125" style="119" customWidth="1"/>
    <col min="42" max="16384" width="9.109375" style="119"/>
  </cols>
  <sheetData>
    <row r="1" spans="1:41" s="310" customFormat="1" ht="12.75" customHeight="1" x14ac:dyDescent="0.25">
      <c r="A1" s="525" t="s">
        <v>163</v>
      </c>
      <c r="B1" s="525"/>
      <c r="C1" s="525"/>
      <c r="D1" s="525"/>
      <c r="E1" s="525"/>
      <c r="F1" s="525"/>
      <c r="G1" s="525"/>
      <c r="H1" s="525"/>
      <c r="I1" s="525"/>
      <c r="J1" s="525"/>
      <c r="K1" s="525"/>
      <c r="L1" s="525"/>
      <c r="M1" s="525"/>
      <c r="N1" s="525"/>
      <c r="O1" s="525"/>
      <c r="P1" s="525"/>
      <c r="Q1" s="525"/>
      <c r="R1" s="525"/>
      <c r="S1" s="525"/>
      <c r="T1" s="525"/>
      <c r="U1" s="525"/>
      <c r="V1" s="525"/>
      <c r="W1" s="525"/>
      <c r="X1" s="525"/>
      <c r="Y1" s="525"/>
      <c r="Z1" s="525"/>
      <c r="AA1" s="525"/>
      <c r="AB1" s="525"/>
      <c r="AC1" s="525"/>
      <c r="AD1" s="525"/>
      <c r="AE1" s="370"/>
    </row>
    <row r="2" spans="1:41" s="313" customFormat="1" ht="12" customHeight="1" x14ac:dyDescent="0.25">
      <c r="A2" s="514" t="s">
        <v>164</v>
      </c>
      <c r="B2" s="514"/>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326"/>
    </row>
    <row r="3" spans="1:41" hidden="1" x14ac:dyDescent="0.3">
      <c r="A3" s="118"/>
    </row>
    <row r="4" spans="1:41" hidden="1" x14ac:dyDescent="0.3">
      <c r="A4" s="118"/>
    </row>
    <row r="5" spans="1:41" ht="7.5" customHeight="1" x14ac:dyDescent="0.3">
      <c r="A5" s="118"/>
    </row>
    <row r="6" spans="1:41" ht="17.25" customHeight="1" x14ac:dyDescent="0.3">
      <c r="A6" s="120"/>
      <c r="B6" s="121"/>
      <c r="C6" s="121"/>
      <c r="D6" s="121"/>
      <c r="E6" s="121"/>
      <c r="F6" s="538" t="s">
        <v>137</v>
      </c>
      <c r="G6" s="538"/>
      <c r="H6" s="538"/>
      <c r="I6" s="538"/>
      <c r="J6" s="538"/>
      <c r="K6" s="538"/>
      <c r="L6" s="538"/>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row>
    <row r="7" spans="1:41" x14ac:dyDescent="0.3">
      <c r="A7" s="152"/>
      <c r="B7" s="153"/>
      <c r="C7" s="153"/>
      <c r="D7" s="153"/>
      <c r="E7" s="153"/>
      <c r="F7" s="537">
        <v>2009</v>
      </c>
      <c r="G7" s="537"/>
      <c r="H7" s="537">
        <v>2010</v>
      </c>
      <c r="I7" s="537"/>
      <c r="J7" s="537">
        <v>2011</v>
      </c>
      <c r="K7" s="537"/>
      <c r="L7" s="537">
        <v>2012</v>
      </c>
      <c r="M7" s="537"/>
      <c r="N7" s="537">
        <v>2013</v>
      </c>
      <c r="O7" s="537"/>
      <c r="P7" s="537">
        <v>2014</v>
      </c>
      <c r="Q7" s="537"/>
      <c r="R7" s="536" t="s">
        <v>80</v>
      </c>
      <c r="S7" s="536"/>
      <c r="T7" s="537">
        <v>2016</v>
      </c>
      <c r="U7" s="537"/>
      <c r="V7" s="536" t="s">
        <v>82</v>
      </c>
      <c r="W7" s="536"/>
      <c r="X7" s="537">
        <v>2018</v>
      </c>
      <c r="Y7" s="537"/>
      <c r="Z7" s="536" t="s">
        <v>83</v>
      </c>
      <c r="AA7" s="536"/>
      <c r="AB7" s="536" t="s">
        <v>84</v>
      </c>
      <c r="AC7" s="536"/>
      <c r="AD7" s="457" t="s">
        <v>85</v>
      </c>
      <c r="AE7" s="457"/>
      <c r="AN7" s="536" t="s">
        <v>48</v>
      </c>
      <c r="AO7" s="536"/>
    </row>
    <row r="8" spans="1:41" ht="15" customHeight="1" x14ac:dyDescent="0.3">
      <c r="A8" s="315" t="s">
        <v>165</v>
      </c>
      <c r="B8" s="153"/>
      <c r="C8" s="153"/>
      <c r="D8" s="153"/>
      <c r="E8" s="153"/>
      <c r="F8" s="130">
        <v>110.048</v>
      </c>
      <c r="G8" s="155">
        <v>20.99</v>
      </c>
      <c r="H8" s="130">
        <v>92.233000000000004</v>
      </c>
      <c r="I8" s="155">
        <v>5.6890000000000001</v>
      </c>
      <c r="J8" s="130">
        <v>66.602000000000004</v>
      </c>
      <c r="K8" s="155">
        <v>14.685</v>
      </c>
      <c r="L8" s="130">
        <v>78.067999999999998</v>
      </c>
      <c r="M8" s="155">
        <v>16.033000000000001</v>
      </c>
      <c r="N8" s="130">
        <v>86.091999999999999</v>
      </c>
      <c r="O8" s="155">
        <v>17.507000000000001</v>
      </c>
      <c r="P8" s="130">
        <v>55.353000000000002</v>
      </c>
      <c r="Q8" s="155">
        <v>12.393000000000001</v>
      </c>
      <c r="R8" s="236" t="s">
        <v>88</v>
      </c>
      <c r="S8" s="237"/>
      <c r="T8" s="350">
        <v>61.125999999999998</v>
      </c>
      <c r="U8" s="362">
        <v>13.962999999999999</v>
      </c>
      <c r="V8" s="236" t="s">
        <v>88</v>
      </c>
      <c r="W8" s="155"/>
      <c r="X8" s="350">
        <v>57.042999999999999</v>
      </c>
      <c r="Y8" s="362">
        <v>14.11</v>
      </c>
      <c r="Z8" s="350">
        <v>57.241</v>
      </c>
      <c r="AA8" s="362"/>
      <c r="AB8" s="350">
        <v>57.427</v>
      </c>
      <c r="AC8" s="362"/>
      <c r="AD8" s="350">
        <v>57.801000000000002</v>
      </c>
      <c r="AE8" s="362"/>
      <c r="AN8" s="350">
        <v>25.66395297</v>
      </c>
      <c r="AO8" s="362">
        <v>8.0389857994812992</v>
      </c>
    </row>
    <row r="9" spans="1:41" ht="15" customHeight="1" x14ac:dyDescent="0.3">
      <c r="A9" s="316" t="s">
        <v>119</v>
      </c>
      <c r="B9" s="157"/>
      <c r="C9" s="157"/>
      <c r="D9" s="157"/>
      <c r="E9" s="157"/>
      <c r="F9" s="158">
        <v>79.272000000000006</v>
      </c>
      <c r="G9" s="159">
        <v>18.170999999999999</v>
      </c>
      <c r="H9" s="158">
        <v>65.135000000000005</v>
      </c>
      <c r="I9" s="159">
        <v>4.7699999999999996</v>
      </c>
      <c r="J9" s="158">
        <v>46.402000000000001</v>
      </c>
      <c r="K9" s="159">
        <v>12.439</v>
      </c>
      <c r="L9" s="158">
        <v>51.862000000000002</v>
      </c>
      <c r="M9" s="159">
        <v>13.287000000000001</v>
      </c>
      <c r="N9" s="158">
        <v>53.051000000000002</v>
      </c>
      <c r="O9" s="159">
        <v>13.920999999999999</v>
      </c>
      <c r="P9" s="158">
        <v>37.948999999999998</v>
      </c>
      <c r="Q9" s="159">
        <v>10.433999999999999</v>
      </c>
      <c r="R9" s="238" t="s">
        <v>88</v>
      </c>
      <c r="S9" s="239"/>
      <c r="T9" s="352">
        <v>24.341000000000001</v>
      </c>
      <c r="U9" s="363">
        <v>8.6470000000000002</v>
      </c>
      <c r="V9" s="238" t="s">
        <v>88</v>
      </c>
      <c r="W9" s="159"/>
      <c r="X9" s="352">
        <v>22.701000000000001</v>
      </c>
      <c r="Y9" s="363">
        <v>8.6530000000000005</v>
      </c>
      <c r="Z9" s="352">
        <v>22.681000000000001</v>
      </c>
      <c r="AA9" s="363"/>
      <c r="AB9" s="352">
        <v>22.689</v>
      </c>
      <c r="AC9" s="363"/>
      <c r="AD9" s="352">
        <v>22.734999999999999</v>
      </c>
      <c r="AE9" s="363"/>
      <c r="AN9" s="352">
        <v>15.3550217</v>
      </c>
      <c r="AO9" s="363">
        <v>6.23424292669206</v>
      </c>
    </row>
    <row r="10" spans="1:41" s="258" customFormat="1" ht="24.9" customHeight="1" x14ac:dyDescent="0.25">
      <c r="A10" s="539" t="s">
        <v>90</v>
      </c>
      <c r="B10" s="539"/>
      <c r="C10" s="539"/>
      <c r="D10" s="539"/>
      <c r="E10" s="539"/>
      <c r="F10" s="539"/>
      <c r="G10" s="539"/>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421"/>
    </row>
    <row r="11" spans="1:41" x14ac:dyDescent="0.3">
      <c r="A11" s="160"/>
      <c r="B11" s="160"/>
      <c r="C11" s="160"/>
      <c r="D11" s="160"/>
      <c r="E11" s="160"/>
      <c r="F11" s="160"/>
      <c r="G11" s="160"/>
      <c r="H11" s="160"/>
      <c r="I11" s="160"/>
      <c r="J11" s="160"/>
      <c r="K11" s="160"/>
      <c r="L11" s="160"/>
      <c r="M11" s="160"/>
      <c r="N11" s="160"/>
      <c r="O11" s="160"/>
      <c r="P11" s="160"/>
      <c r="Q11" s="160"/>
      <c r="R11" s="289"/>
      <c r="S11" s="160"/>
      <c r="T11" s="160"/>
      <c r="U11" s="160"/>
      <c r="V11" s="160"/>
      <c r="W11" s="160"/>
      <c r="X11" s="160"/>
      <c r="Y11" s="160"/>
      <c r="Z11" s="160"/>
      <c r="AA11" s="160"/>
      <c r="AB11" s="160"/>
      <c r="AC11" s="160"/>
      <c r="AD11" s="160"/>
      <c r="AE11" s="160"/>
      <c r="AN11" s="160"/>
    </row>
  </sheetData>
  <customSheetViews>
    <customSheetView guid="{A43FB5B3-F7FF-6149-AB81-753D35C7C3C8}" showGridLines="0" showRowCol="0" hiddenRows="1" hiddenColumns="1">
      <selection sqref="A1:AD1"/>
    </customSheetView>
  </customSheetViews>
  <mergeCells count="17">
    <mergeCell ref="AN7:AO7"/>
    <mergeCell ref="F6:AO6"/>
    <mergeCell ref="A10:AD10"/>
    <mergeCell ref="AB7:AC7"/>
    <mergeCell ref="A2:AD2"/>
    <mergeCell ref="A1:AD1"/>
    <mergeCell ref="Z7:AA7"/>
    <mergeCell ref="X7:Y7"/>
    <mergeCell ref="R7:S7"/>
    <mergeCell ref="V7:W7"/>
    <mergeCell ref="N7:O7"/>
    <mergeCell ref="F7:G7"/>
    <mergeCell ref="H7:I7"/>
    <mergeCell ref="J7:K7"/>
    <mergeCell ref="L7:M7"/>
    <mergeCell ref="P7:Q7"/>
    <mergeCell ref="T7:U7"/>
  </mergeCells>
  <pageMargins left="1.3779527559055118" right="1.3779527559055118" top="1.1811023622047245" bottom="1.3779527559055118" header="0.51181102362204722" footer="0.51181102362204722"/>
  <pageSetup paperSize="9" orientation="landscape" r:id="rId1"/>
  <headerFooter alignWithMargins="0"/>
  <ignoredErrors>
    <ignoredError sqref="R7 V7 Z7 AB7:AE7 AN7"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5">
    <tabColor rgb="FF00B050"/>
    <pageSetUpPr fitToPage="1"/>
  </sheetPr>
  <dimension ref="A1:AO20"/>
  <sheetViews>
    <sheetView showGridLines="0" showRowColHeaders="0" zoomScaleNormal="100" workbookViewId="0">
      <selection activeCell="B362" sqref="B362"/>
    </sheetView>
  </sheetViews>
  <sheetFormatPr defaultColWidth="9.109375" defaultRowHeight="14.4" x14ac:dyDescent="0.3"/>
  <cols>
    <col min="1" max="1" width="23.33203125" style="119" customWidth="1"/>
    <col min="2" max="5" width="9.109375" style="119" hidden="1" customWidth="1"/>
    <col min="6" max="6" width="3.44140625" style="119" bestFit="1" customWidth="1"/>
    <col min="7" max="7" width="3.33203125" style="119" bestFit="1" customWidth="1"/>
    <col min="8" max="8" width="3.44140625" style="119" bestFit="1" customWidth="1"/>
    <col min="9" max="9" width="3" style="119" bestFit="1" customWidth="1"/>
    <col min="10" max="10" width="3.44140625" style="119" bestFit="1" customWidth="1"/>
    <col min="11" max="11" width="3.33203125" style="119" bestFit="1" customWidth="1"/>
    <col min="12" max="12" width="3.44140625" style="119" bestFit="1" customWidth="1"/>
    <col min="13" max="13" width="3.33203125" style="119" bestFit="1" customWidth="1"/>
    <col min="14" max="14" width="4.88671875" style="119" bestFit="1" customWidth="1"/>
    <col min="15" max="15" width="3.33203125" style="119" bestFit="1" customWidth="1"/>
    <col min="16" max="16" width="3.44140625" style="119" bestFit="1" customWidth="1"/>
    <col min="17" max="17" width="3.33203125" style="119" bestFit="1" customWidth="1"/>
    <col min="18" max="18" width="6.109375" style="282" customWidth="1"/>
    <col min="19" max="19" width="3.33203125" style="119" hidden="1" customWidth="1"/>
    <col min="20" max="21" width="3.33203125" style="119" customWidth="1"/>
    <col min="22" max="22" width="6.109375" style="119" customWidth="1"/>
    <col min="23" max="23" width="3.33203125" style="119" hidden="1" customWidth="1"/>
    <col min="24" max="25" width="3.33203125" style="119" customWidth="1"/>
    <col min="26" max="26" width="6.109375" style="119" customWidth="1"/>
    <col min="27" max="27" width="3.33203125" style="119" hidden="1" customWidth="1"/>
    <col min="28" max="28" width="6.109375" style="119" customWidth="1"/>
    <col min="29" max="29" width="3.33203125" style="119" hidden="1" customWidth="1"/>
    <col min="30" max="30" width="5" style="119" bestFit="1" customWidth="1"/>
    <col min="31" max="31" width="3.33203125" style="119" hidden="1" customWidth="1"/>
    <col min="32" max="39" width="9.109375" style="119" hidden="1" customWidth="1"/>
    <col min="40" max="40" width="5" style="119" bestFit="1" customWidth="1"/>
    <col min="41" max="41" width="3" style="119" customWidth="1"/>
    <col min="42" max="16384" width="9.109375" style="119"/>
  </cols>
  <sheetData>
    <row r="1" spans="1:41" s="310" customFormat="1" ht="12.75" customHeight="1" x14ac:dyDescent="0.25">
      <c r="A1" s="434" t="s">
        <v>166</v>
      </c>
      <c r="B1" s="434"/>
      <c r="C1" s="434"/>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c r="AN1" s="434"/>
    </row>
    <row r="2" spans="1:41" s="313" customFormat="1" ht="16.5" customHeight="1" x14ac:dyDescent="0.25">
      <c r="A2" s="422" t="s">
        <v>167</v>
      </c>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N2" s="422"/>
    </row>
    <row r="3" spans="1:41" hidden="1" x14ac:dyDescent="0.3">
      <c r="A3" s="118"/>
    </row>
    <row r="4" spans="1:41" hidden="1" x14ac:dyDescent="0.3">
      <c r="A4" s="118"/>
    </row>
    <row r="5" spans="1:41" ht="9.75" customHeight="1" x14ac:dyDescent="0.3"/>
    <row r="6" spans="1:41" ht="17.25" customHeight="1" x14ac:dyDescent="0.3">
      <c r="A6" s="120"/>
      <c r="B6" s="121"/>
      <c r="C6" s="121"/>
      <c r="D6" s="121"/>
      <c r="E6" s="121"/>
      <c r="F6" s="540" t="s">
        <v>137</v>
      </c>
      <c r="G6" s="540"/>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0"/>
      <c r="AG6" s="540"/>
      <c r="AH6" s="540"/>
      <c r="AI6" s="540"/>
      <c r="AJ6" s="540"/>
      <c r="AK6" s="540"/>
      <c r="AL6" s="540"/>
      <c r="AM6" s="540"/>
      <c r="AN6" s="540"/>
      <c r="AO6" s="121"/>
    </row>
    <row r="7" spans="1:41" x14ac:dyDescent="0.3">
      <c r="A7" s="152"/>
      <c r="B7" s="153"/>
      <c r="C7" s="153"/>
      <c r="D7" s="153"/>
      <c r="E7" s="153"/>
      <c r="F7" s="537">
        <v>2009</v>
      </c>
      <c r="G7" s="537"/>
      <c r="H7" s="537">
        <v>2010</v>
      </c>
      <c r="I7" s="537"/>
      <c r="J7" s="537">
        <v>2011</v>
      </c>
      <c r="K7" s="537"/>
      <c r="L7" s="537">
        <v>2012</v>
      </c>
      <c r="M7" s="537"/>
      <c r="N7" s="537">
        <v>2013</v>
      </c>
      <c r="O7" s="537"/>
      <c r="P7" s="537">
        <v>2014</v>
      </c>
      <c r="Q7" s="537"/>
      <c r="R7" s="536" t="s">
        <v>80</v>
      </c>
      <c r="S7" s="536"/>
      <c r="T7" s="537">
        <v>2016</v>
      </c>
      <c r="U7" s="537"/>
      <c r="V7" s="536" t="s">
        <v>82</v>
      </c>
      <c r="W7" s="536"/>
      <c r="X7" s="537">
        <v>2018</v>
      </c>
      <c r="Y7" s="537"/>
      <c r="Z7" s="536" t="s">
        <v>83</v>
      </c>
      <c r="AA7" s="536"/>
      <c r="AB7" s="536" t="s">
        <v>84</v>
      </c>
      <c r="AC7" s="536"/>
      <c r="AD7" s="457" t="s">
        <v>85</v>
      </c>
      <c r="AE7" s="457"/>
      <c r="AN7" s="536" t="s">
        <v>48</v>
      </c>
      <c r="AO7" s="536"/>
    </row>
    <row r="8" spans="1:41" ht="16.5" customHeight="1" x14ac:dyDescent="0.3">
      <c r="A8" s="161" t="s">
        <v>165</v>
      </c>
      <c r="B8" s="153"/>
      <c r="C8" s="153"/>
      <c r="D8" s="153"/>
      <c r="E8" s="153"/>
      <c r="F8" s="130"/>
      <c r="G8" s="155"/>
      <c r="H8" s="130"/>
      <c r="I8" s="155"/>
      <c r="J8" s="130"/>
      <c r="K8" s="155"/>
      <c r="L8" s="130"/>
      <c r="M8" s="155"/>
      <c r="N8" s="130"/>
      <c r="O8" s="155"/>
      <c r="P8" s="130"/>
      <c r="Q8" s="155"/>
      <c r="R8" s="236"/>
      <c r="S8" s="155"/>
      <c r="T8" s="155"/>
      <c r="U8" s="155"/>
      <c r="V8" s="130"/>
      <c r="W8" s="155"/>
      <c r="X8" s="155"/>
      <c r="Y8" s="155"/>
      <c r="Z8" s="130"/>
      <c r="AA8" s="155"/>
      <c r="AB8" s="130"/>
      <c r="AC8" s="155"/>
      <c r="AD8" s="130"/>
      <c r="AE8" s="155"/>
      <c r="AN8" s="130"/>
      <c r="AO8" s="155"/>
    </row>
    <row r="9" spans="1:41" x14ac:dyDescent="0.3">
      <c r="A9" s="162" t="s">
        <v>168</v>
      </c>
      <c r="B9" s="152"/>
      <c r="C9" s="152"/>
      <c r="D9" s="152"/>
      <c r="E9" s="152"/>
      <c r="F9" s="130">
        <v>841.61500000000001</v>
      </c>
      <c r="G9" s="155">
        <v>39.908999999999999</v>
      </c>
      <c r="H9" s="130">
        <v>931.14300000000003</v>
      </c>
      <c r="I9" s="155">
        <v>13.242000000000001</v>
      </c>
      <c r="J9" s="130">
        <v>950.14800000000002</v>
      </c>
      <c r="K9" s="155">
        <v>42.393000000000001</v>
      </c>
      <c r="L9" s="130">
        <v>959.88</v>
      </c>
      <c r="M9" s="155">
        <v>36.098999999999997</v>
      </c>
      <c r="N9" s="130">
        <v>1007.272</v>
      </c>
      <c r="O9" s="155">
        <v>38.232999999999997</v>
      </c>
      <c r="P9" s="130">
        <v>839.11699999999996</v>
      </c>
      <c r="Q9" s="155">
        <v>34.450000000000003</v>
      </c>
      <c r="R9" s="236" t="s">
        <v>88</v>
      </c>
      <c r="S9" s="237"/>
      <c r="T9" s="350">
        <v>966.40099999999995</v>
      </c>
      <c r="U9" s="362">
        <v>39.08</v>
      </c>
      <c r="V9" s="236" t="s">
        <v>88</v>
      </c>
      <c r="W9" s="155"/>
      <c r="X9" s="350">
        <v>972.62900000000002</v>
      </c>
      <c r="Y9" s="362">
        <v>40.243000000000002</v>
      </c>
      <c r="Z9" s="236">
        <v>975.98800000000006</v>
      </c>
      <c r="AA9" s="155"/>
      <c r="AB9" s="236">
        <v>979.524</v>
      </c>
      <c r="AC9" s="155"/>
      <c r="AD9" s="236">
        <v>985.50300000000004</v>
      </c>
      <c r="AE9" s="155"/>
      <c r="AN9" s="236">
        <v>911.89953790000004</v>
      </c>
      <c r="AO9" s="362">
        <v>35.726344087116601</v>
      </c>
    </row>
    <row r="10" spans="1:41" x14ac:dyDescent="0.3">
      <c r="A10" s="163" t="s">
        <v>169</v>
      </c>
      <c r="B10" s="152"/>
      <c r="C10" s="152"/>
      <c r="D10" s="152"/>
      <c r="E10" s="152"/>
      <c r="F10" s="130">
        <v>287.964</v>
      </c>
      <c r="G10" s="155">
        <v>28.463999999999999</v>
      </c>
      <c r="H10" s="130">
        <v>285.34100000000001</v>
      </c>
      <c r="I10" s="155">
        <v>7.59</v>
      </c>
      <c r="J10" s="130">
        <v>277.91199999999998</v>
      </c>
      <c r="K10" s="155">
        <v>27.206</v>
      </c>
      <c r="L10" s="130">
        <v>256.29899999999998</v>
      </c>
      <c r="M10" s="155">
        <v>24.908000000000001</v>
      </c>
      <c r="N10" s="130">
        <v>251.34299999999999</v>
      </c>
      <c r="O10" s="155">
        <v>25.742000000000001</v>
      </c>
      <c r="P10" s="130">
        <v>249.30500000000001</v>
      </c>
      <c r="Q10" s="155">
        <v>23.123999999999999</v>
      </c>
      <c r="R10" s="236" t="s">
        <v>88</v>
      </c>
      <c r="S10" s="237"/>
      <c r="T10" s="350">
        <v>269.26799999999997</v>
      </c>
      <c r="U10" s="362">
        <v>25.545000000000002</v>
      </c>
      <c r="V10" s="236" t="s">
        <v>88</v>
      </c>
      <c r="W10" s="155"/>
      <c r="X10" s="350">
        <v>234.238</v>
      </c>
      <c r="Y10" s="362">
        <v>25.204999999999998</v>
      </c>
      <c r="Z10" s="236">
        <v>234.38</v>
      </c>
      <c r="AA10" s="155"/>
      <c r="AB10" s="236">
        <v>234.69399999999999</v>
      </c>
      <c r="AC10" s="155"/>
      <c r="AD10" s="236">
        <v>235.197</v>
      </c>
      <c r="AE10" s="155"/>
      <c r="AN10" s="236">
        <v>178.18064279999999</v>
      </c>
      <c r="AO10" s="362">
        <v>20.356490936427999</v>
      </c>
    </row>
    <row r="11" spans="1:41" ht="21.75" customHeight="1" x14ac:dyDescent="0.3">
      <c r="A11" s="164" t="s">
        <v>170</v>
      </c>
      <c r="B11" s="152"/>
      <c r="C11" s="152"/>
      <c r="D11" s="152"/>
      <c r="E11" s="152"/>
      <c r="F11" s="130">
        <v>140.49</v>
      </c>
      <c r="G11" s="155">
        <v>22.65</v>
      </c>
      <c r="H11" s="130">
        <v>142.31899999999999</v>
      </c>
      <c r="I11" s="155">
        <v>6.1319999999999997</v>
      </c>
      <c r="J11" s="130">
        <v>144.23699999999999</v>
      </c>
      <c r="K11" s="155">
        <v>20.984000000000002</v>
      </c>
      <c r="L11" s="130">
        <v>143.18600000000001</v>
      </c>
      <c r="M11" s="155">
        <v>20.18</v>
      </c>
      <c r="N11" s="130">
        <v>144.94800000000001</v>
      </c>
      <c r="O11" s="155">
        <v>21.545999999999999</v>
      </c>
      <c r="P11" s="130">
        <v>130.62899999999999</v>
      </c>
      <c r="Q11" s="155">
        <v>18.253</v>
      </c>
      <c r="R11" s="236" t="s">
        <v>88</v>
      </c>
      <c r="S11" s="237"/>
      <c r="T11" s="350">
        <v>137.30500000000001</v>
      </c>
      <c r="U11" s="362">
        <v>20.495000000000001</v>
      </c>
      <c r="V11" s="236" t="s">
        <v>88</v>
      </c>
      <c r="W11" s="155"/>
      <c r="X11" s="350">
        <v>131.244</v>
      </c>
      <c r="Y11" s="362">
        <v>20.516999999999999</v>
      </c>
      <c r="Z11" s="236">
        <v>131.39699999999999</v>
      </c>
      <c r="AA11" s="155"/>
      <c r="AB11" s="236">
        <v>131.57599999999999</v>
      </c>
      <c r="AC11" s="155"/>
      <c r="AD11" s="236">
        <v>132.143</v>
      </c>
      <c r="AE11" s="155"/>
      <c r="AN11" s="236">
        <v>81.171658519999994</v>
      </c>
      <c r="AO11" s="362">
        <v>14.096628561605799</v>
      </c>
    </row>
    <row r="12" spans="1:41" ht="33.75" customHeight="1" x14ac:dyDescent="0.3">
      <c r="A12" s="165" t="s">
        <v>171</v>
      </c>
      <c r="B12" s="157"/>
      <c r="C12" s="157"/>
      <c r="D12" s="157"/>
      <c r="E12" s="157"/>
      <c r="F12" s="158">
        <v>541.79200000000003</v>
      </c>
      <c r="G12" s="159">
        <v>37.223999999999997</v>
      </c>
      <c r="H12" s="158">
        <v>644.01499999999999</v>
      </c>
      <c r="I12" s="159">
        <v>12.387</v>
      </c>
      <c r="J12" s="158">
        <v>662.70399999999995</v>
      </c>
      <c r="K12" s="159">
        <v>49.905999999999999</v>
      </c>
      <c r="L12" s="158">
        <v>696.12800000000004</v>
      </c>
      <c r="M12" s="159">
        <v>35.747999999999998</v>
      </c>
      <c r="N12" s="158">
        <v>749.1</v>
      </c>
      <c r="O12" s="159">
        <v>38.055999999999997</v>
      </c>
      <c r="P12" s="158">
        <v>604.74900000000002</v>
      </c>
      <c r="Q12" s="159">
        <v>33.094999999999999</v>
      </c>
      <c r="R12" s="238" t="s">
        <v>88</v>
      </c>
      <c r="S12" s="239"/>
      <c r="T12" s="352">
        <v>698.00699999999995</v>
      </c>
      <c r="U12" s="363">
        <v>37.991999999999997</v>
      </c>
      <c r="V12" s="238" t="s">
        <v>88</v>
      </c>
      <c r="W12" s="159"/>
      <c r="X12" s="352">
        <v>782.73199999999997</v>
      </c>
      <c r="Y12" s="363">
        <v>40.372</v>
      </c>
      <c r="Z12" s="238">
        <v>786.34699999999998</v>
      </c>
      <c r="AA12" s="159"/>
      <c r="AB12" s="238">
        <v>789.99099999999999</v>
      </c>
      <c r="AC12" s="159"/>
      <c r="AD12" s="238">
        <v>796.08399999999995</v>
      </c>
      <c r="AE12" s="159"/>
      <c r="AN12" s="238">
        <v>734.57019439999999</v>
      </c>
      <c r="AO12" s="363">
        <v>34.533444658377597</v>
      </c>
    </row>
    <row r="13" spans="1:41" ht="16.5" customHeight="1" x14ac:dyDescent="0.3">
      <c r="A13" s="161" t="s">
        <v>119</v>
      </c>
      <c r="B13" s="153"/>
      <c r="C13" s="153"/>
      <c r="D13" s="153"/>
      <c r="E13" s="153"/>
      <c r="F13" s="130"/>
      <c r="G13" s="155"/>
      <c r="H13" s="130"/>
      <c r="I13" s="155"/>
      <c r="J13" s="130"/>
      <c r="K13" s="155"/>
      <c r="L13" s="130"/>
      <c r="M13" s="155"/>
      <c r="N13" s="130"/>
      <c r="O13" s="155"/>
      <c r="P13" s="130"/>
      <c r="Q13" s="155"/>
      <c r="R13" s="236"/>
      <c r="S13" s="237"/>
      <c r="T13" s="350"/>
      <c r="U13" s="362"/>
      <c r="V13" s="236"/>
      <c r="W13" s="155"/>
      <c r="X13" s="350"/>
      <c r="Y13" s="362"/>
      <c r="Z13" s="236"/>
      <c r="AA13" s="155"/>
      <c r="AB13" s="236"/>
      <c r="AC13" s="155"/>
      <c r="AD13" s="236"/>
      <c r="AE13" s="155"/>
      <c r="AN13" s="236"/>
      <c r="AO13" s="362"/>
    </row>
    <row r="14" spans="1:41" x14ac:dyDescent="0.3">
      <c r="A14" s="162" t="s">
        <v>168</v>
      </c>
      <c r="B14" s="152"/>
      <c r="C14" s="152"/>
      <c r="D14" s="152"/>
      <c r="E14" s="152"/>
      <c r="F14" s="130">
        <v>796.68</v>
      </c>
      <c r="G14" s="155">
        <v>39.36</v>
      </c>
      <c r="H14" s="130">
        <v>879.57899999999995</v>
      </c>
      <c r="I14" s="155">
        <v>12.85</v>
      </c>
      <c r="J14" s="130">
        <v>900.31299999999999</v>
      </c>
      <c r="K14" s="155">
        <v>46.271999999999998</v>
      </c>
      <c r="L14" s="130">
        <v>894.42100000000005</v>
      </c>
      <c r="M14" s="155">
        <v>36.048000000000002</v>
      </c>
      <c r="N14" s="130">
        <v>906.78499999999997</v>
      </c>
      <c r="O14" s="155">
        <v>37.652000000000001</v>
      </c>
      <c r="P14" s="130">
        <v>794.00599999999997</v>
      </c>
      <c r="Q14" s="155">
        <v>34.271000000000001</v>
      </c>
      <c r="R14" s="236" t="s">
        <v>88</v>
      </c>
      <c r="S14" s="237"/>
      <c r="T14" s="350">
        <v>903.37699999999995</v>
      </c>
      <c r="U14" s="362">
        <v>38.591999999999999</v>
      </c>
      <c r="V14" s="236" t="s">
        <v>88</v>
      </c>
      <c r="W14" s="155"/>
      <c r="X14" s="350">
        <v>893.62</v>
      </c>
      <c r="Y14" s="362">
        <v>39.728999999999999</v>
      </c>
      <c r="Z14" s="236">
        <v>896.69799999999998</v>
      </c>
      <c r="AA14" s="155"/>
      <c r="AB14" s="236">
        <v>899.93899999999996</v>
      </c>
      <c r="AC14" s="155"/>
      <c r="AD14" s="236">
        <v>905.33</v>
      </c>
      <c r="AE14" s="155"/>
      <c r="AN14" s="236">
        <v>841.32935959999998</v>
      </c>
      <c r="AO14" s="362">
        <v>35.391037103206898</v>
      </c>
    </row>
    <row r="15" spans="1:41" x14ac:dyDescent="0.3">
      <c r="A15" s="163" t="s">
        <v>169</v>
      </c>
      <c r="B15" s="152"/>
      <c r="C15" s="152"/>
      <c r="D15" s="152"/>
      <c r="E15" s="152"/>
      <c r="F15" s="130">
        <v>258.42599999999999</v>
      </c>
      <c r="G15" s="155">
        <v>27.068999999999999</v>
      </c>
      <c r="H15" s="130">
        <v>262.41199999999998</v>
      </c>
      <c r="I15" s="155">
        <v>7.2309999999999999</v>
      </c>
      <c r="J15" s="130">
        <v>256.25099999999998</v>
      </c>
      <c r="K15" s="155">
        <v>27.094000000000001</v>
      </c>
      <c r="L15" s="130">
        <v>229.917</v>
      </c>
      <c r="M15" s="155">
        <v>23.81</v>
      </c>
      <c r="N15" s="130">
        <v>219.43199999999999</v>
      </c>
      <c r="O15" s="155">
        <v>23.802</v>
      </c>
      <c r="P15" s="130">
        <v>223.99799999999999</v>
      </c>
      <c r="Q15" s="155">
        <v>22.178000000000001</v>
      </c>
      <c r="R15" s="236" t="s">
        <v>88</v>
      </c>
      <c r="S15" s="237"/>
      <c r="T15" s="350">
        <v>233.786</v>
      </c>
      <c r="U15" s="362">
        <v>24.045000000000002</v>
      </c>
      <c r="V15" s="236" t="s">
        <v>88</v>
      </c>
      <c r="W15" s="155"/>
      <c r="X15" s="350">
        <v>201.09800000000001</v>
      </c>
      <c r="Y15" s="362">
        <v>23.454000000000001</v>
      </c>
      <c r="Z15" s="236">
        <v>201.11600000000001</v>
      </c>
      <c r="AA15" s="155"/>
      <c r="AB15" s="236">
        <v>201.309</v>
      </c>
      <c r="AC15" s="155"/>
      <c r="AD15" s="236">
        <v>201.51400000000001</v>
      </c>
      <c r="AE15" s="155"/>
      <c r="AN15" s="236">
        <v>156.3209368</v>
      </c>
      <c r="AO15" s="362">
        <v>19.1797050212719</v>
      </c>
    </row>
    <row r="16" spans="1:41" ht="22.5" customHeight="1" x14ac:dyDescent="0.3">
      <c r="A16" s="164" t="s">
        <v>170</v>
      </c>
      <c r="B16" s="152"/>
      <c r="C16" s="152"/>
      <c r="D16" s="152"/>
      <c r="E16" s="152"/>
      <c r="F16" s="130">
        <v>132.62899999999999</v>
      </c>
      <c r="G16" s="155">
        <v>21.919</v>
      </c>
      <c r="H16" s="130">
        <v>138.17500000000001</v>
      </c>
      <c r="I16" s="155">
        <v>6.0369999999999999</v>
      </c>
      <c r="J16" s="130">
        <v>141.59700000000001</v>
      </c>
      <c r="K16" s="155">
        <v>20.864999999999998</v>
      </c>
      <c r="L16" s="130">
        <v>137.38999999999999</v>
      </c>
      <c r="M16" s="155">
        <v>19.832999999999998</v>
      </c>
      <c r="N16" s="130">
        <v>131.99600000000001</v>
      </c>
      <c r="O16" s="155">
        <v>20.57</v>
      </c>
      <c r="P16" s="130">
        <v>123.988</v>
      </c>
      <c r="Q16" s="155">
        <v>17.948</v>
      </c>
      <c r="R16" s="236" t="s">
        <v>88</v>
      </c>
      <c r="S16" s="237"/>
      <c r="T16" s="350">
        <v>120.99299999999999</v>
      </c>
      <c r="U16" s="362">
        <v>19.187999999999999</v>
      </c>
      <c r="V16" s="236" t="s">
        <v>88</v>
      </c>
      <c r="W16" s="155"/>
      <c r="X16" s="350">
        <v>108.956</v>
      </c>
      <c r="Y16" s="362">
        <v>18.815999999999999</v>
      </c>
      <c r="Z16" s="236">
        <v>108.94799999999999</v>
      </c>
      <c r="AA16" s="155"/>
      <c r="AB16" s="236">
        <v>108.982</v>
      </c>
      <c r="AC16" s="155"/>
      <c r="AD16" s="236">
        <v>109.24299999999999</v>
      </c>
      <c r="AE16" s="155"/>
      <c r="AN16" s="236">
        <v>74.339531969999996</v>
      </c>
      <c r="AO16" s="362">
        <v>13.514077985748999</v>
      </c>
    </row>
    <row r="17" spans="1:41" ht="33.75" customHeight="1" x14ac:dyDescent="0.3">
      <c r="A17" s="165" t="s">
        <v>171</v>
      </c>
      <c r="B17" s="157"/>
      <c r="C17" s="157"/>
      <c r="D17" s="157"/>
      <c r="E17" s="157"/>
      <c r="F17" s="158">
        <v>494.09199999999998</v>
      </c>
      <c r="G17" s="159">
        <v>36.003999999999998</v>
      </c>
      <c r="H17" s="158">
        <v>590.71900000000005</v>
      </c>
      <c r="I17" s="159">
        <v>11.741</v>
      </c>
      <c r="J17" s="158">
        <v>609.17600000000004</v>
      </c>
      <c r="K17" s="159">
        <v>39.008000000000003</v>
      </c>
      <c r="L17" s="158">
        <v>621.10799999999995</v>
      </c>
      <c r="M17" s="159">
        <v>34.942999999999998</v>
      </c>
      <c r="N17" s="158">
        <v>647.52</v>
      </c>
      <c r="O17" s="159">
        <v>36.305</v>
      </c>
      <c r="P17" s="158">
        <v>551.82500000000005</v>
      </c>
      <c r="Q17" s="159">
        <v>32.25</v>
      </c>
      <c r="R17" s="238" t="s">
        <v>88</v>
      </c>
      <c r="S17" s="239"/>
      <c r="T17" s="352">
        <v>637.99300000000005</v>
      </c>
      <c r="U17" s="363">
        <v>36.792000000000002</v>
      </c>
      <c r="V17" s="238" t="s">
        <v>88</v>
      </c>
      <c r="W17" s="159"/>
      <c r="X17" s="352">
        <v>696.23199999999997</v>
      </c>
      <c r="Y17" s="363">
        <v>39.273000000000003</v>
      </c>
      <c r="Z17" s="238">
        <v>699.50599999999997</v>
      </c>
      <c r="AA17" s="159"/>
      <c r="AB17" s="238">
        <v>702.77700000000004</v>
      </c>
      <c r="AC17" s="159"/>
      <c r="AD17" s="238">
        <v>708.19500000000005</v>
      </c>
      <c r="AE17" s="159"/>
      <c r="AN17" s="238">
        <v>669.58472099999994</v>
      </c>
      <c r="AO17" s="363">
        <v>33.793062604612601</v>
      </c>
    </row>
    <row r="18" spans="1:41" s="258" customFormat="1" ht="24.9" customHeight="1" x14ac:dyDescent="0.25">
      <c r="A18" s="539" t="s">
        <v>90</v>
      </c>
      <c r="B18" s="539"/>
      <c r="C18" s="539"/>
      <c r="D18" s="539"/>
      <c r="E18" s="539"/>
      <c r="F18" s="539"/>
      <c r="G18" s="539"/>
      <c r="H18" s="539"/>
      <c r="I18" s="539"/>
      <c r="J18" s="539"/>
      <c r="K18" s="539"/>
      <c r="L18" s="539"/>
      <c r="M18" s="539"/>
      <c r="N18" s="539"/>
      <c r="O18" s="539"/>
      <c r="P18" s="539"/>
      <c r="Q18" s="539"/>
      <c r="R18" s="539"/>
      <c r="S18" s="539"/>
      <c r="T18" s="539"/>
      <c r="U18" s="539"/>
      <c r="V18" s="539"/>
      <c r="W18" s="539"/>
      <c r="X18" s="539"/>
      <c r="Y18" s="539"/>
      <c r="Z18" s="539"/>
      <c r="AA18" s="539"/>
      <c r="AB18" s="539"/>
      <c r="AC18" s="539"/>
      <c r="AD18" s="539"/>
      <c r="AE18" s="421"/>
    </row>
    <row r="19" spans="1:41" x14ac:dyDescent="0.3">
      <c r="A19" s="166"/>
    </row>
    <row r="20" spans="1:41" x14ac:dyDescent="0.3">
      <c r="A20" s="209"/>
    </row>
  </sheetData>
  <customSheetViews>
    <customSheetView guid="{A43FB5B3-F7FF-6149-AB81-753D35C7C3C8}" showGridLines="0" showRowCol="0" hiddenRows="1" hiddenColumns="1"/>
  </customSheetViews>
  <mergeCells count="15">
    <mergeCell ref="F6:AN6"/>
    <mergeCell ref="A18:AD18"/>
    <mergeCell ref="Z7:AA7"/>
    <mergeCell ref="X7:Y7"/>
    <mergeCell ref="R7:S7"/>
    <mergeCell ref="V7:W7"/>
    <mergeCell ref="F7:G7"/>
    <mergeCell ref="H7:I7"/>
    <mergeCell ref="J7:K7"/>
    <mergeCell ref="L7:M7"/>
    <mergeCell ref="P7:Q7"/>
    <mergeCell ref="N7:O7"/>
    <mergeCell ref="T7:U7"/>
    <mergeCell ref="AB7:AC7"/>
    <mergeCell ref="AN7:AO7"/>
  </mergeCells>
  <pageMargins left="1.3779527559055118" right="1.3779527559055118" top="1.1811023622047245" bottom="1.3779527559055118" header="0.51181102362204722" footer="0.51181102362204722"/>
  <pageSetup paperSize="9" orientation="landscape" r:id="rId1"/>
  <headerFooter alignWithMargins="0"/>
  <ignoredErrors>
    <ignoredError sqref="R7 V7 Z7 AB7:AE7 AN7" numberStoredAsText="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27">
    <tabColor rgb="FF00B050"/>
    <pageSetUpPr fitToPage="1"/>
  </sheetPr>
  <dimension ref="A1:AO12"/>
  <sheetViews>
    <sheetView showGridLines="0" showRowColHeaders="0" zoomScaleNormal="100" workbookViewId="0">
      <selection activeCell="B362" sqref="B362"/>
    </sheetView>
  </sheetViews>
  <sheetFormatPr defaultColWidth="9.109375" defaultRowHeight="14.4" x14ac:dyDescent="0.3"/>
  <cols>
    <col min="1" max="1" width="23.33203125" style="119" customWidth="1"/>
    <col min="2" max="5" width="9.109375" style="119" hidden="1" customWidth="1"/>
    <col min="6" max="6" width="3.44140625" style="119" bestFit="1" customWidth="1"/>
    <col min="7" max="7" width="3.33203125" style="119" bestFit="1" customWidth="1"/>
    <col min="8" max="8" width="3.44140625" style="119" bestFit="1" customWidth="1"/>
    <col min="9" max="9" width="3" style="119" bestFit="1" customWidth="1"/>
    <col min="10" max="10" width="3.44140625" style="119" bestFit="1" customWidth="1"/>
    <col min="11" max="11" width="3.33203125" style="119" bestFit="1" customWidth="1"/>
    <col min="12" max="12" width="3.44140625" style="119" bestFit="1" customWidth="1"/>
    <col min="13" max="13" width="3.33203125" style="119" bestFit="1" customWidth="1"/>
    <col min="14" max="14" width="3.44140625" style="119" bestFit="1" customWidth="1"/>
    <col min="15" max="15" width="3.33203125" style="119" bestFit="1" customWidth="1"/>
    <col min="16" max="16" width="3.44140625" style="119" bestFit="1" customWidth="1"/>
    <col min="17" max="17" width="3.33203125" style="119" bestFit="1" customWidth="1"/>
    <col min="18" max="18" width="5.44140625" style="282" customWidth="1"/>
    <col min="19" max="19" width="3.33203125" style="119" hidden="1" customWidth="1"/>
    <col min="20" max="21" width="3.33203125" style="119" customWidth="1"/>
    <col min="22" max="22" width="6" style="119" customWidth="1"/>
    <col min="23" max="23" width="3.33203125" style="119" hidden="1" customWidth="1"/>
    <col min="24" max="25" width="3.33203125" style="119" customWidth="1"/>
    <col min="26" max="26" width="6" style="119" customWidth="1"/>
    <col min="27" max="27" width="3.33203125" style="119" hidden="1" customWidth="1"/>
    <col min="28" max="28" width="6" style="119" customWidth="1"/>
    <col min="29" max="29" width="3.33203125" style="119" hidden="1" customWidth="1"/>
    <col min="30" max="30" width="3.88671875" style="119" customWidth="1"/>
    <col min="31" max="31" width="3.33203125" style="119" hidden="1" customWidth="1"/>
    <col min="32" max="39" width="9.109375" style="119" hidden="1" customWidth="1"/>
    <col min="40" max="40" width="4.88671875" style="119" customWidth="1"/>
    <col min="41" max="41" width="3.6640625" style="119" customWidth="1"/>
    <col min="42" max="16384" width="9.109375" style="119"/>
  </cols>
  <sheetData>
    <row r="1" spans="1:41" s="310" customFormat="1" ht="12.75" customHeight="1" x14ac:dyDescent="0.25">
      <c r="A1" s="433" t="s">
        <v>172</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D1" s="433"/>
      <c r="AN1" s="433"/>
    </row>
    <row r="2" spans="1:41" s="313" customFormat="1" ht="12.75" customHeight="1" x14ac:dyDescent="0.25">
      <c r="A2" s="313" t="s">
        <v>173</v>
      </c>
    </row>
    <row r="3" spans="1:41" hidden="1" x14ac:dyDescent="0.3">
      <c r="A3" s="118"/>
    </row>
    <row r="4" spans="1:41" hidden="1" x14ac:dyDescent="0.3">
      <c r="A4" s="118"/>
    </row>
    <row r="5" spans="1:41" x14ac:dyDescent="0.3">
      <c r="A5" s="118"/>
    </row>
    <row r="6" spans="1:41" ht="17.25" customHeight="1" x14ac:dyDescent="0.3">
      <c r="A6" s="120"/>
      <c r="B6" s="121"/>
      <c r="C6" s="121"/>
      <c r="D6" s="121"/>
      <c r="E6" s="121"/>
      <c r="F6" s="540" t="s">
        <v>137</v>
      </c>
      <c r="G6" s="540"/>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0"/>
      <c r="AG6" s="540"/>
      <c r="AH6" s="540"/>
      <c r="AI6" s="540"/>
      <c r="AJ6" s="540"/>
      <c r="AK6" s="540"/>
      <c r="AL6" s="540"/>
      <c r="AM6" s="540"/>
      <c r="AN6" s="540"/>
      <c r="AO6" s="121"/>
    </row>
    <row r="7" spans="1:41" ht="15" customHeight="1" x14ac:dyDescent="0.3">
      <c r="A7" s="152"/>
      <c r="B7" s="153"/>
      <c r="C7" s="153"/>
      <c r="D7" s="153"/>
      <c r="E7" s="153"/>
      <c r="F7" s="537">
        <v>2009</v>
      </c>
      <c r="G7" s="537"/>
      <c r="H7" s="537">
        <v>2010</v>
      </c>
      <c r="I7" s="537"/>
      <c r="J7" s="537">
        <v>2011</v>
      </c>
      <c r="K7" s="537"/>
      <c r="L7" s="537">
        <v>2012</v>
      </c>
      <c r="M7" s="537"/>
      <c r="N7" s="537">
        <v>2013</v>
      </c>
      <c r="O7" s="537"/>
      <c r="P7" s="537">
        <v>2014</v>
      </c>
      <c r="Q7" s="537"/>
      <c r="R7" s="536" t="s">
        <v>80</v>
      </c>
      <c r="S7" s="536"/>
      <c r="T7" s="537">
        <v>2016</v>
      </c>
      <c r="U7" s="537"/>
      <c r="V7" s="536" t="s">
        <v>82</v>
      </c>
      <c r="W7" s="536"/>
      <c r="X7" s="537">
        <v>2018</v>
      </c>
      <c r="Y7" s="537"/>
      <c r="Z7" s="536" t="s">
        <v>83</v>
      </c>
      <c r="AA7" s="536"/>
      <c r="AB7" s="536" t="s">
        <v>84</v>
      </c>
      <c r="AC7" s="536"/>
      <c r="AD7" s="457" t="s">
        <v>85</v>
      </c>
      <c r="AE7" s="457"/>
      <c r="AN7" s="536" t="s">
        <v>48</v>
      </c>
      <c r="AO7" s="536"/>
    </row>
    <row r="8" spans="1:41" ht="15" customHeight="1" x14ac:dyDescent="0.3">
      <c r="A8" s="154" t="s">
        <v>165</v>
      </c>
      <c r="B8" s="153"/>
      <c r="C8" s="153"/>
      <c r="D8" s="153"/>
      <c r="E8" s="153"/>
      <c r="F8" s="130">
        <v>270.68799999999999</v>
      </c>
      <c r="G8" s="155">
        <v>28.196999999999999</v>
      </c>
      <c r="H8" s="130">
        <v>291.22199999999998</v>
      </c>
      <c r="I8" s="155">
        <v>9.8130000000000006</v>
      </c>
      <c r="J8" s="130">
        <v>328.75099999999998</v>
      </c>
      <c r="K8" s="155">
        <v>29.157</v>
      </c>
      <c r="L8" s="130">
        <v>308.77800000000002</v>
      </c>
      <c r="M8" s="155">
        <v>26.366</v>
      </c>
      <c r="N8" s="130">
        <v>308.83100000000002</v>
      </c>
      <c r="O8" s="155">
        <v>27.158999999999999</v>
      </c>
      <c r="P8" s="130">
        <v>314.67200000000003</v>
      </c>
      <c r="Q8" s="155">
        <v>26.241</v>
      </c>
      <c r="R8" s="232" t="s">
        <v>88</v>
      </c>
      <c r="S8" s="233"/>
      <c r="T8" s="350">
        <v>299.33699999999999</v>
      </c>
      <c r="U8" s="362">
        <v>27.975000000000001</v>
      </c>
      <c r="V8" s="232" t="s">
        <v>88</v>
      </c>
      <c r="W8" s="155"/>
      <c r="X8" s="350">
        <v>342.39100000000002</v>
      </c>
      <c r="Y8" s="362">
        <v>30.916</v>
      </c>
      <c r="Z8" s="232">
        <v>344.41399999999999</v>
      </c>
      <c r="AA8" s="155"/>
      <c r="AB8" s="232">
        <v>346.29500000000002</v>
      </c>
      <c r="AC8" s="155"/>
      <c r="AD8" s="232">
        <v>349.74200000000002</v>
      </c>
      <c r="AE8" s="155"/>
      <c r="AN8" s="488">
        <v>300.1795247</v>
      </c>
      <c r="AO8" s="351">
        <v>25.532269071555699</v>
      </c>
    </row>
    <row r="9" spans="1:41" ht="15" customHeight="1" x14ac:dyDescent="0.3">
      <c r="A9" s="156" t="s">
        <v>119</v>
      </c>
      <c r="B9" s="157"/>
      <c r="C9" s="157"/>
      <c r="D9" s="157"/>
      <c r="E9" s="157"/>
      <c r="F9" s="158">
        <v>265.53199999999998</v>
      </c>
      <c r="G9" s="159">
        <v>27.87</v>
      </c>
      <c r="H9" s="158">
        <v>289.26600000000002</v>
      </c>
      <c r="I9" s="159">
        <v>9.7260000000000009</v>
      </c>
      <c r="J9" s="158">
        <v>325.92200000000003</v>
      </c>
      <c r="K9" s="159">
        <v>30.318000000000001</v>
      </c>
      <c r="L9" s="158">
        <v>302.46199999999999</v>
      </c>
      <c r="M9" s="159">
        <v>26.085000000000001</v>
      </c>
      <c r="N9" s="158">
        <v>304.05</v>
      </c>
      <c r="O9" s="159">
        <v>27.041</v>
      </c>
      <c r="P9" s="158">
        <v>309.08100000000002</v>
      </c>
      <c r="Q9" s="159">
        <v>26.04</v>
      </c>
      <c r="R9" s="234" t="s">
        <v>88</v>
      </c>
      <c r="S9" s="235"/>
      <c r="T9" s="352">
        <v>283.75400000000002</v>
      </c>
      <c r="U9" s="363">
        <v>27.263000000000002</v>
      </c>
      <c r="V9" s="234" t="s">
        <v>88</v>
      </c>
      <c r="W9" s="159"/>
      <c r="X9" s="352">
        <v>324.34899999999999</v>
      </c>
      <c r="Y9" s="363">
        <v>30.117000000000001</v>
      </c>
      <c r="Z9" s="234">
        <v>326.13299999999998</v>
      </c>
      <c r="AA9" s="159"/>
      <c r="AB9" s="234">
        <v>327.75599999999997</v>
      </c>
      <c r="AC9" s="159"/>
      <c r="AD9" s="234">
        <v>330.79399999999998</v>
      </c>
      <c r="AE9" s="159"/>
      <c r="AN9" s="489">
        <v>298.40526569999997</v>
      </c>
      <c r="AO9" s="353">
        <v>25.4698213638003</v>
      </c>
    </row>
    <row r="10" spans="1:41" s="1" customFormat="1" ht="24.9" customHeight="1" x14ac:dyDescent="0.25">
      <c r="A10" s="531" t="s">
        <v>90</v>
      </c>
      <c r="B10" s="531"/>
      <c r="C10" s="531"/>
      <c r="D10" s="531"/>
      <c r="E10" s="531"/>
      <c r="F10" s="531"/>
      <c r="G10" s="531"/>
      <c r="H10" s="531"/>
      <c r="I10" s="531"/>
      <c r="J10" s="531"/>
      <c r="K10" s="531"/>
      <c r="L10" s="531"/>
      <c r="M10" s="531"/>
      <c r="N10" s="531"/>
      <c r="O10" s="531"/>
      <c r="P10" s="531"/>
      <c r="Q10" s="531"/>
      <c r="R10" s="531"/>
      <c r="S10" s="531"/>
      <c r="T10" s="531"/>
      <c r="U10" s="531"/>
      <c r="V10" s="531"/>
      <c r="W10" s="531"/>
      <c r="X10" s="531"/>
      <c r="Y10" s="531"/>
      <c r="Z10" s="531"/>
      <c r="AA10" s="531"/>
      <c r="AB10" s="531"/>
      <c r="AC10" s="531"/>
      <c r="AD10" s="531"/>
      <c r="AE10" s="531"/>
      <c r="AF10" s="531"/>
      <c r="AG10" s="531"/>
      <c r="AH10" s="531"/>
      <c r="AI10" s="531"/>
      <c r="AJ10" s="531"/>
      <c r="AK10" s="531"/>
      <c r="AL10" s="531"/>
      <c r="AM10" s="531"/>
      <c r="AN10" s="531"/>
      <c r="AO10" s="531"/>
    </row>
    <row r="11" spans="1:41" x14ac:dyDescent="0.3">
      <c r="A11" s="167"/>
      <c r="B11" s="167"/>
      <c r="C11" s="167"/>
      <c r="D11" s="167"/>
      <c r="E11" s="167"/>
      <c r="F11" s="167"/>
      <c r="G11" s="167"/>
      <c r="H11" s="167"/>
      <c r="I11" s="167"/>
      <c r="J11" s="167"/>
      <c r="K11" s="167"/>
      <c r="L11" s="167"/>
      <c r="M11" s="167"/>
      <c r="N11" s="167"/>
      <c r="O11" s="167"/>
      <c r="P11" s="167"/>
      <c r="Q11" s="167"/>
      <c r="R11" s="284"/>
      <c r="S11" s="167"/>
      <c r="T11" s="167"/>
      <c r="U11" s="167"/>
      <c r="V11" s="167"/>
      <c r="W11" s="167"/>
      <c r="X11" s="167"/>
      <c r="Y11" s="167"/>
      <c r="Z11" s="167"/>
      <c r="AA11" s="167"/>
      <c r="AB11" s="167"/>
      <c r="AC11" s="167"/>
      <c r="AD11" s="167"/>
      <c r="AE11" s="167"/>
      <c r="AN11" s="167"/>
    </row>
    <row r="12" spans="1:41" x14ac:dyDescent="0.3">
      <c r="A12" s="167"/>
      <c r="B12" s="167"/>
      <c r="C12" s="167"/>
      <c r="D12" s="167"/>
      <c r="E12" s="167"/>
      <c r="F12" s="167"/>
      <c r="G12" s="167"/>
      <c r="H12" s="167"/>
      <c r="I12" s="167"/>
      <c r="J12" s="167"/>
      <c r="K12" s="167"/>
      <c r="L12" s="167"/>
      <c r="M12" s="167"/>
      <c r="N12" s="167"/>
      <c r="O12" s="167"/>
      <c r="P12" s="167"/>
      <c r="Q12" s="167"/>
      <c r="R12" s="284"/>
      <c r="S12" s="167"/>
      <c r="T12" s="167"/>
      <c r="U12" s="167"/>
      <c r="V12" s="167"/>
      <c r="W12" s="167"/>
      <c r="X12" s="167"/>
      <c r="Y12" s="167"/>
      <c r="Z12" s="167"/>
      <c r="AA12" s="167"/>
      <c r="AB12" s="167"/>
      <c r="AC12" s="167"/>
      <c r="AD12" s="167"/>
      <c r="AE12" s="167"/>
      <c r="AN12" s="167"/>
    </row>
  </sheetData>
  <customSheetViews>
    <customSheetView guid="{A43FB5B3-F7FF-6149-AB81-753D35C7C3C8}" showGridLines="0" showRowCol="0" hiddenRows="1" hiddenColumns="1"/>
  </customSheetViews>
  <mergeCells count="15">
    <mergeCell ref="A10:AO10"/>
    <mergeCell ref="F6:AN6"/>
    <mergeCell ref="Z7:AA7"/>
    <mergeCell ref="X7:Y7"/>
    <mergeCell ref="R7:S7"/>
    <mergeCell ref="V7:W7"/>
    <mergeCell ref="N7:O7"/>
    <mergeCell ref="F7:G7"/>
    <mergeCell ref="H7:I7"/>
    <mergeCell ref="J7:K7"/>
    <mergeCell ref="L7:M7"/>
    <mergeCell ref="P7:Q7"/>
    <mergeCell ref="T7:U7"/>
    <mergeCell ref="AB7:AC7"/>
    <mergeCell ref="AN7:AO7"/>
  </mergeCells>
  <pageMargins left="1.3779527559055118" right="1.3779527559055118" top="1.1811023622047245" bottom="1.3779527559055118" header="0.51181102362204722" footer="0.51181102362204722"/>
  <pageSetup paperSize="9" orientation="landscape" r:id="rId1"/>
  <headerFooter alignWithMargins="0"/>
  <ignoredErrors>
    <ignoredError sqref="R7 V7 Z7 AB7:AE7 AN7" numberStoredAsText="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
    <tabColor rgb="FF00B050"/>
  </sheetPr>
  <dimension ref="A1:EF1323"/>
  <sheetViews>
    <sheetView showGridLines="0" showRowColHeaders="0" zoomScaleNormal="100" zoomScaleSheetLayoutView="85" workbookViewId="0">
      <selection activeCell="A3" sqref="A3:N41"/>
    </sheetView>
  </sheetViews>
  <sheetFormatPr defaultColWidth="9.109375" defaultRowHeight="13.2" x14ac:dyDescent="0.25"/>
  <cols>
    <col min="1" max="14" width="9.109375" style="300"/>
    <col min="15" max="136" width="9.109375" style="309"/>
    <col min="137" max="16384" width="9.109375" style="300"/>
  </cols>
  <sheetData>
    <row r="1" spans="1:26" ht="20.399999999999999" x14ac:dyDescent="0.25">
      <c r="A1" s="499" t="s">
        <v>7</v>
      </c>
      <c r="B1" s="499"/>
      <c r="C1" s="499"/>
      <c r="D1" s="499"/>
      <c r="E1" s="499"/>
      <c r="F1" s="499"/>
      <c r="G1" s="499"/>
      <c r="H1" s="499"/>
      <c r="I1" s="499"/>
      <c r="J1" s="499"/>
      <c r="K1" s="499"/>
      <c r="L1" s="499"/>
      <c r="M1" s="499"/>
      <c r="N1" s="499"/>
    </row>
    <row r="2" spans="1:26" ht="6" customHeight="1" x14ac:dyDescent="0.25">
      <c r="A2" s="309"/>
      <c r="B2" s="309"/>
      <c r="C2" s="309"/>
      <c r="D2" s="309"/>
      <c r="E2" s="309"/>
      <c r="F2" s="309"/>
      <c r="G2" s="309"/>
      <c r="H2" s="309"/>
      <c r="I2" s="309"/>
      <c r="J2" s="309"/>
      <c r="K2" s="309"/>
      <c r="L2" s="309"/>
      <c r="M2" s="309"/>
      <c r="N2" s="309"/>
    </row>
    <row r="3" spans="1:26" ht="12.75" customHeight="1" x14ac:dyDescent="0.25">
      <c r="A3" s="500" t="s">
        <v>345</v>
      </c>
      <c r="B3" s="501"/>
      <c r="C3" s="501"/>
      <c r="D3" s="501"/>
      <c r="E3" s="501"/>
      <c r="F3" s="501"/>
      <c r="G3" s="501"/>
      <c r="H3" s="501"/>
      <c r="I3" s="501"/>
      <c r="J3" s="501"/>
      <c r="K3" s="501"/>
      <c r="L3" s="501"/>
      <c r="M3" s="501"/>
      <c r="N3" s="501"/>
    </row>
    <row r="4" spans="1:26" ht="12.75" customHeight="1" x14ac:dyDescent="0.25">
      <c r="A4" s="501"/>
      <c r="B4" s="501"/>
      <c r="C4" s="501"/>
      <c r="D4" s="501"/>
      <c r="E4" s="501"/>
      <c r="F4" s="501"/>
      <c r="G4" s="501"/>
      <c r="H4" s="501"/>
      <c r="I4" s="501"/>
      <c r="J4" s="501"/>
      <c r="K4" s="501"/>
      <c r="L4" s="501"/>
      <c r="M4" s="501"/>
      <c r="N4" s="501"/>
    </row>
    <row r="5" spans="1:26" ht="12.75" customHeight="1" x14ac:dyDescent="0.25">
      <c r="A5" s="501"/>
      <c r="B5" s="501"/>
      <c r="C5" s="501"/>
      <c r="D5" s="501"/>
      <c r="E5" s="501"/>
      <c r="F5" s="501"/>
      <c r="G5" s="501"/>
      <c r="H5" s="501"/>
      <c r="I5" s="501"/>
      <c r="J5" s="501"/>
      <c r="K5" s="501"/>
      <c r="L5" s="501"/>
      <c r="M5" s="501"/>
      <c r="N5" s="501"/>
      <c r="Q5" s="502"/>
      <c r="R5" s="502"/>
      <c r="S5" s="502"/>
      <c r="T5" s="502"/>
      <c r="U5" s="502"/>
      <c r="V5" s="502"/>
      <c r="W5" s="502"/>
      <c r="X5" s="502"/>
      <c r="Y5" s="502"/>
      <c r="Z5" s="502"/>
    </row>
    <row r="6" spans="1:26" ht="12.75" customHeight="1" x14ac:dyDescent="0.25">
      <c r="A6" s="501"/>
      <c r="B6" s="501"/>
      <c r="C6" s="501"/>
      <c r="D6" s="501"/>
      <c r="E6" s="501"/>
      <c r="F6" s="501"/>
      <c r="G6" s="501"/>
      <c r="H6" s="501"/>
      <c r="I6" s="501"/>
      <c r="J6" s="501"/>
      <c r="K6" s="501"/>
      <c r="L6" s="501"/>
      <c r="M6" s="501"/>
      <c r="N6" s="501"/>
      <c r="Q6" s="502"/>
      <c r="R6" s="502"/>
      <c r="S6" s="502"/>
      <c r="T6" s="502"/>
      <c r="U6" s="502"/>
      <c r="V6" s="502"/>
      <c r="W6" s="502"/>
      <c r="X6" s="502"/>
      <c r="Y6" s="502"/>
      <c r="Z6" s="502"/>
    </row>
    <row r="7" spans="1:26" ht="12.75" customHeight="1" x14ac:dyDescent="0.25">
      <c r="A7" s="501"/>
      <c r="B7" s="501"/>
      <c r="C7" s="501"/>
      <c r="D7" s="501"/>
      <c r="E7" s="501"/>
      <c r="F7" s="501"/>
      <c r="G7" s="501"/>
      <c r="H7" s="501"/>
      <c r="I7" s="501"/>
      <c r="J7" s="501"/>
      <c r="K7" s="501"/>
      <c r="L7" s="501"/>
      <c r="M7" s="501"/>
      <c r="N7" s="501"/>
      <c r="Q7" s="502"/>
      <c r="R7" s="502"/>
      <c r="S7" s="502"/>
      <c r="T7" s="502"/>
      <c r="U7" s="502"/>
      <c r="V7" s="502"/>
      <c r="W7" s="502"/>
      <c r="X7" s="502"/>
      <c r="Y7" s="502"/>
      <c r="Z7" s="502"/>
    </row>
    <row r="8" spans="1:26" ht="12.75" customHeight="1" x14ac:dyDescent="0.25">
      <c r="A8" s="501"/>
      <c r="B8" s="501"/>
      <c r="C8" s="501"/>
      <c r="D8" s="501"/>
      <c r="E8" s="501"/>
      <c r="F8" s="501"/>
      <c r="G8" s="501"/>
      <c r="H8" s="501"/>
      <c r="I8" s="501"/>
      <c r="J8" s="501"/>
      <c r="K8" s="501"/>
      <c r="L8" s="501"/>
      <c r="M8" s="501"/>
      <c r="N8" s="501"/>
      <c r="Q8" s="502"/>
      <c r="R8" s="502"/>
      <c r="S8" s="502"/>
      <c r="T8" s="502"/>
      <c r="U8" s="502"/>
      <c r="V8" s="502"/>
      <c r="W8" s="502"/>
      <c r="X8" s="502"/>
      <c r="Y8" s="502"/>
      <c r="Z8" s="502"/>
    </row>
    <row r="9" spans="1:26" ht="12.75" customHeight="1" x14ac:dyDescent="0.25">
      <c r="A9" s="501"/>
      <c r="B9" s="501"/>
      <c r="C9" s="501"/>
      <c r="D9" s="501"/>
      <c r="E9" s="501"/>
      <c r="F9" s="501"/>
      <c r="G9" s="501"/>
      <c r="H9" s="501"/>
      <c r="I9" s="501"/>
      <c r="J9" s="501"/>
      <c r="K9" s="501"/>
      <c r="L9" s="501"/>
      <c r="M9" s="501"/>
      <c r="N9" s="501"/>
      <c r="Q9" s="502"/>
      <c r="R9" s="502"/>
      <c r="S9" s="502"/>
      <c r="T9" s="502"/>
      <c r="U9" s="502"/>
      <c r="V9" s="502"/>
      <c r="W9" s="502"/>
      <c r="X9" s="502"/>
      <c r="Y9" s="502"/>
      <c r="Z9" s="502"/>
    </row>
    <row r="10" spans="1:26" ht="12.75" customHeight="1" x14ac:dyDescent="0.25">
      <c r="A10" s="501"/>
      <c r="B10" s="501"/>
      <c r="C10" s="501"/>
      <c r="D10" s="501"/>
      <c r="E10" s="501"/>
      <c r="F10" s="501"/>
      <c r="G10" s="501"/>
      <c r="H10" s="501"/>
      <c r="I10" s="501"/>
      <c r="J10" s="501"/>
      <c r="K10" s="501"/>
      <c r="L10" s="501"/>
      <c r="M10" s="501"/>
      <c r="N10" s="501"/>
    </row>
    <row r="11" spans="1:26" ht="12.75" customHeight="1" x14ac:dyDescent="0.25">
      <c r="A11" s="501"/>
      <c r="B11" s="501"/>
      <c r="C11" s="501"/>
      <c r="D11" s="501"/>
      <c r="E11" s="501"/>
      <c r="F11" s="501"/>
      <c r="G11" s="501"/>
      <c r="H11" s="501"/>
      <c r="I11" s="501"/>
      <c r="J11" s="501"/>
      <c r="K11" s="501"/>
      <c r="L11" s="501"/>
      <c r="M11" s="501"/>
      <c r="N11" s="501"/>
    </row>
    <row r="12" spans="1:26" ht="12.75" customHeight="1" x14ac:dyDescent="0.25">
      <c r="A12" s="501"/>
      <c r="B12" s="501"/>
      <c r="C12" s="501"/>
      <c r="D12" s="501"/>
      <c r="E12" s="501"/>
      <c r="F12" s="501"/>
      <c r="G12" s="501"/>
      <c r="H12" s="501"/>
      <c r="I12" s="501"/>
      <c r="J12" s="501"/>
      <c r="K12" s="501"/>
      <c r="L12" s="501"/>
      <c r="M12" s="501"/>
      <c r="N12" s="501"/>
    </row>
    <row r="13" spans="1:26" ht="12.75" customHeight="1" x14ac:dyDescent="0.25">
      <c r="A13" s="501"/>
      <c r="B13" s="501"/>
      <c r="C13" s="501"/>
      <c r="D13" s="501"/>
      <c r="E13" s="501"/>
      <c r="F13" s="501"/>
      <c r="G13" s="501"/>
      <c r="H13" s="501"/>
      <c r="I13" s="501"/>
      <c r="J13" s="501"/>
      <c r="K13" s="501"/>
      <c r="L13" s="501"/>
      <c r="M13" s="501"/>
      <c r="N13" s="501"/>
    </row>
    <row r="14" spans="1:26" ht="12.75" customHeight="1" x14ac:dyDescent="0.25">
      <c r="A14" s="501"/>
      <c r="B14" s="501"/>
      <c r="C14" s="501"/>
      <c r="D14" s="501"/>
      <c r="E14" s="501"/>
      <c r="F14" s="501"/>
      <c r="G14" s="501"/>
      <c r="H14" s="501"/>
      <c r="I14" s="501"/>
      <c r="J14" s="501"/>
      <c r="K14" s="501"/>
      <c r="L14" s="501"/>
      <c r="M14" s="501"/>
      <c r="N14" s="501"/>
    </row>
    <row r="15" spans="1:26" ht="12.75" customHeight="1" x14ac:dyDescent="0.25">
      <c r="A15" s="501"/>
      <c r="B15" s="501"/>
      <c r="C15" s="501"/>
      <c r="D15" s="501"/>
      <c r="E15" s="501"/>
      <c r="F15" s="501"/>
      <c r="G15" s="501"/>
      <c r="H15" s="501"/>
      <c r="I15" s="501"/>
      <c r="J15" s="501"/>
      <c r="K15" s="501"/>
      <c r="L15" s="501"/>
      <c r="M15" s="501"/>
      <c r="N15" s="501"/>
    </row>
    <row r="16" spans="1:26" ht="12.75" customHeight="1" x14ac:dyDescent="0.25">
      <c r="A16" s="501"/>
      <c r="B16" s="501"/>
      <c r="C16" s="501"/>
      <c r="D16" s="501"/>
      <c r="E16" s="501"/>
      <c r="F16" s="501"/>
      <c r="G16" s="501"/>
      <c r="H16" s="501"/>
      <c r="I16" s="501"/>
      <c r="J16" s="501"/>
      <c r="K16" s="501"/>
      <c r="L16" s="501"/>
      <c r="M16" s="501"/>
      <c r="N16" s="501"/>
    </row>
    <row r="17" spans="1:14" ht="12.75" customHeight="1" x14ac:dyDescent="0.25">
      <c r="A17" s="501"/>
      <c r="B17" s="501"/>
      <c r="C17" s="501"/>
      <c r="D17" s="501"/>
      <c r="E17" s="501"/>
      <c r="F17" s="501"/>
      <c r="G17" s="501"/>
      <c r="H17" s="501"/>
      <c r="I17" s="501"/>
      <c r="J17" s="501"/>
      <c r="K17" s="501"/>
      <c r="L17" s="501"/>
      <c r="M17" s="501"/>
      <c r="N17" s="501"/>
    </row>
    <row r="18" spans="1:14" ht="12.75" customHeight="1" x14ac:dyDescent="0.25">
      <c r="A18" s="501"/>
      <c r="B18" s="501"/>
      <c r="C18" s="501"/>
      <c r="D18" s="501"/>
      <c r="E18" s="501"/>
      <c r="F18" s="501"/>
      <c r="G18" s="501"/>
      <c r="H18" s="501"/>
      <c r="I18" s="501"/>
      <c r="J18" s="501"/>
      <c r="K18" s="501"/>
      <c r="L18" s="501"/>
      <c r="M18" s="501"/>
      <c r="N18" s="501"/>
    </row>
    <row r="19" spans="1:14" ht="12.75" customHeight="1" x14ac:dyDescent="0.25">
      <c r="A19" s="501"/>
      <c r="B19" s="501"/>
      <c r="C19" s="501"/>
      <c r="D19" s="501"/>
      <c r="E19" s="501"/>
      <c r="F19" s="501"/>
      <c r="G19" s="501"/>
      <c r="H19" s="501"/>
      <c r="I19" s="501"/>
      <c r="J19" s="501"/>
      <c r="K19" s="501"/>
      <c r="L19" s="501"/>
      <c r="M19" s="501"/>
      <c r="N19" s="501"/>
    </row>
    <row r="20" spans="1:14" ht="12.75" customHeight="1" x14ac:dyDescent="0.25">
      <c r="A20" s="501"/>
      <c r="B20" s="501"/>
      <c r="C20" s="501"/>
      <c r="D20" s="501"/>
      <c r="E20" s="501"/>
      <c r="F20" s="501"/>
      <c r="G20" s="501"/>
      <c r="H20" s="501"/>
      <c r="I20" s="501"/>
      <c r="J20" s="501"/>
      <c r="K20" s="501"/>
      <c r="L20" s="501"/>
      <c r="M20" s="501"/>
      <c r="N20" s="501"/>
    </row>
    <row r="21" spans="1:14" ht="12.75" customHeight="1" x14ac:dyDescent="0.25">
      <c r="A21" s="501"/>
      <c r="B21" s="501"/>
      <c r="C21" s="501"/>
      <c r="D21" s="501"/>
      <c r="E21" s="501"/>
      <c r="F21" s="501"/>
      <c r="G21" s="501"/>
      <c r="H21" s="501"/>
      <c r="I21" s="501"/>
      <c r="J21" s="501"/>
      <c r="K21" s="501"/>
      <c r="L21" s="501"/>
      <c r="M21" s="501"/>
      <c r="N21" s="501"/>
    </row>
    <row r="22" spans="1:14" ht="12.75" customHeight="1" x14ac:dyDescent="0.25">
      <c r="A22" s="501"/>
      <c r="B22" s="501"/>
      <c r="C22" s="501"/>
      <c r="D22" s="501"/>
      <c r="E22" s="501"/>
      <c r="F22" s="501"/>
      <c r="G22" s="501"/>
      <c r="H22" s="501"/>
      <c r="I22" s="501"/>
      <c r="J22" s="501"/>
      <c r="K22" s="501"/>
      <c r="L22" s="501"/>
      <c r="M22" s="501"/>
      <c r="N22" s="501"/>
    </row>
    <row r="23" spans="1:14" ht="12.75" customHeight="1" x14ac:dyDescent="0.25">
      <c r="A23" s="501"/>
      <c r="B23" s="501"/>
      <c r="C23" s="501"/>
      <c r="D23" s="501"/>
      <c r="E23" s="501"/>
      <c r="F23" s="501"/>
      <c r="G23" s="501"/>
      <c r="H23" s="501"/>
      <c r="I23" s="501"/>
      <c r="J23" s="501"/>
      <c r="K23" s="501"/>
      <c r="L23" s="501"/>
      <c r="M23" s="501"/>
      <c r="N23" s="501"/>
    </row>
    <row r="24" spans="1:14" ht="12.75" customHeight="1" x14ac:dyDescent="0.25">
      <c r="A24" s="501"/>
      <c r="B24" s="501"/>
      <c r="C24" s="501"/>
      <c r="D24" s="501"/>
      <c r="E24" s="501"/>
      <c r="F24" s="501"/>
      <c r="G24" s="501"/>
      <c r="H24" s="501"/>
      <c r="I24" s="501"/>
      <c r="J24" s="501"/>
      <c r="K24" s="501"/>
      <c r="L24" s="501"/>
      <c r="M24" s="501"/>
      <c r="N24" s="501"/>
    </row>
    <row r="25" spans="1:14" ht="12.75" customHeight="1" x14ac:dyDescent="0.25">
      <c r="A25" s="501"/>
      <c r="B25" s="501"/>
      <c r="C25" s="501"/>
      <c r="D25" s="501"/>
      <c r="E25" s="501"/>
      <c r="F25" s="501"/>
      <c r="G25" s="501"/>
      <c r="H25" s="501"/>
      <c r="I25" s="501"/>
      <c r="J25" s="501"/>
      <c r="K25" s="501"/>
      <c r="L25" s="501"/>
      <c r="M25" s="501"/>
      <c r="N25" s="501"/>
    </row>
    <row r="26" spans="1:14" ht="12.75" customHeight="1" x14ac:dyDescent="0.25">
      <c r="A26" s="501"/>
      <c r="B26" s="501"/>
      <c r="C26" s="501"/>
      <c r="D26" s="501"/>
      <c r="E26" s="501"/>
      <c r="F26" s="501"/>
      <c r="G26" s="501"/>
      <c r="H26" s="501"/>
      <c r="I26" s="501"/>
      <c r="J26" s="501"/>
      <c r="K26" s="501"/>
      <c r="L26" s="501"/>
      <c r="M26" s="501"/>
      <c r="N26" s="501"/>
    </row>
    <row r="27" spans="1:14" ht="12.75" customHeight="1" x14ac:dyDescent="0.25">
      <c r="A27" s="501"/>
      <c r="B27" s="501"/>
      <c r="C27" s="501"/>
      <c r="D27" s="501"/>
      <c r="E27" s="501"/>
      <c r="F27" s="501"/>
      <c r="G27" s="501"/>
      <c r="H27" s="501"/>
      <c r="I27" s="501"/>
      <c r="J27" s="501"/>
      <c r="K27" s="501"/>
      <c r="L27" s="501"/>
      <c r="M27" s="501"/>
      <c r="N27" s="501"/>
    </row>
    <row r="28" spans="1:14" ht="12.75" customHeight="1" x14ac:dyDescent="0.25">
      <c r="A28" s="501"/>
      <c r="B28" s="501"/>
      <c r="C28" s="501"/>
      <c r="D28" s="501"/>
      <c r="E28" s="501"/>
      <c r="F28" s="501"/>
      <c r="G28" s="501"/>
      <c r="H28" s="501"/>
      <c r="I28" s="501"/>
      <c r="J28" s="501"/>
      <c r="K28" s="501"/>
      <c r="L28" s="501"/>
      <c r="M28" s="501"/>
      <c r="N28" s="501"/>
    </row>
    <row r="29" spans="1:14" ht="12.75" customHeight="1" x14ac:dyDescent="0.25">
      <c r="A29" s="501"/>
      <c r="B29" s="501"/>
      <c r="C29" s="501"/>
      <c r="D29" s="501"/>
      <c r="E29" s="501"/>
      <c r="F29" s="501"/>
      <c r="G29" s="501"/>
      <c r="H29" s="501"/>
      <c r="I29" s="501"/>
      <c r="J29" s="501"/>
      <c r="K29" s="501"/>
      <c r="L29" s="501"/>
      <c r="M29" s="501"/>
      <c r="N29" s="501"/>
    </row>
    <row r="30" spans="1:14" ht="12.75" customHeight="1" x14ac:dyDescent="0.25">
      <c r="A30" s="501"/>
      <c r="B30" s="501"/>
      <c r="C30" s="501"/>
      <c r="D30" s="501"/>
      <c r="E30" s="501"/>
      <c r="F30" s="501"/>
      <c r="G30" s="501"/>
      <c r="H30" s="501"/>
      <c r="I30" s="501"/>
      <c r="J30" s="501"/>
      <c r="K30" s="501"/>
      <c r="L30" s="501"/>
      <c r="M30" s="501"/>
      <c r="N30" s="501"/>
    </row>
    <row r="31" spans="1:14" ht="12.75" customHeight="1" x14ac:dyDescent="0.25">
      <c r="A31" s="501"/>
      <c r="B31" s="501"/>
      <c r="C31" s="501"/>
      <c r="D31" s="501"/>
      <c r="E31" s="501"/>
      <c r="F31" s="501"/>
      <c r="G31" s="501"/>
      <c r="H31" s="501"/>
      <c r="I31" s="501"/>
      <c r="J31" s="501"/>
      <c r="K31" s="501"/>
      <c r="L31" s="501"/>
      <c r="M31" s="501"/>
      <c r="N31" s="501"/>
    </row>
    <row r="32" spans="1:14" ht="12.75" customHeight="1" x14ac:dyDescent="0.25">
      <c r="A32" s="501"/>
      <c r="B32" s="501"/>
      <c r="C32" s="501"/>
      <c r="D32" s="501"/>
      <c r="E32" s="501"/>
      <c r="F32" s="501"/>
      <c r="G32" s="501"/>
      <c r="H32" s="501"/>
      <c r="I32" s="501"/>
      <c r="J32" s="501"/>
      <c r="K32" s="501"/>
      <c r="L32" s="501"/>
      <c r="M32" s="501"/>
      <c r="N32" s="501"/>
    </row>
    <row r="33" spans="1:14" ht="12.75" customHeight="1" x14ac:dyDescent="0.25">
      <c r="A33" s="501"/>
      <c r="B33" s="501"/>
      <c r="C33" s="501"/>
      <c r="D33" s="501"/>
      <c r="E33" s="501"/>
      <c r="F33" s="501"/>
      <c r="G33" s="501"/>
      <c r="H33" s="501"/>
      <c r="I33" s="501"/>
      <c r="J33" s="501"/>
      <c r="K33" s="501"/>
      <c r="L33" s="501"/>
      <c r="M33" s="501"/>
      <c r="N33" s="501"/>
    </row>
    <row r="34" spans="1:14" ht="12.75" customHeight="1" x14ac:dyDescent="0.25">
      <c r="A34" s="501"/>
      <c r="B34" s="501"/>
      <c r="C34" s="501"/>
      <c r="D34" s="501"/>
      <c r="E34" s="501"/>
      <c r="F34" s="501"/>
      <c r="G34" s="501"/>
      <c r="H34" s="501"/>
      <c r="I34" s="501"/>
      <c r="J34" s="501"/>
      <c r="K34" s="501"/>
      <c r="L34" s="501"/>
      <c r="M34" s="501"/>
      <c r="N34" s="501"/>
    </row>
    <row r="35" spans="1:14" ht="12.75" customHeight="1" x14ac:dyDescent="0.25">
      <c r="A35" s="501"/>
      <c r="B35" s="501"/>
      <c r="C35" s="501"/>
      <c r="D35" s="501"/>
      <c r="E35" s="501"/>
      <c r="F35" s="501"/>
      <c r="G35" s="501"/>
      <c r="H35" s="501"/>
      <c r="I35" s="501"/>
      <c r="J35" s="501"/>
      <c r="K35" s="501"/>
      <c r="L35" s="501"/>
      <c r="M35" s="501"/>
      <c r="N35" s="501"/>
    </row>
    <row r="36" spans="1:14" ht="12.75" customHeight="1" x14ac:dyDescent="0.25">
      <c r="A36" s="501"/>
      <c r="B36" s="501"/>
      <c r="C36" s="501"/>
      <c r="D36" s="501"/>
      <c r="E36" s="501"/>
      <c r="F36" s="501"/>
      <c r="G36" s="501"/>
      <c r="H36" s="501"/>
      <c r="I36" s="501"/>
      <c r="J36" s="501"/>
      <c r="K36" s="501"/>
      <c r="L36" s="501"/>
      <c r="M36" s="501"/>
      <c r="N36" s="501"/>
    </row>
    <row r="37" spans="1:14" ht="12.75" customHeight="1" x14ac:dyDescent="0.25">
      <c r="A37" s="501"/>
      <c r="B37" s="501"/>
      <c r="C37" s="501"/>
      <c r="D37" s="501"/>
      <c r="E37" s="501"/>
      <c r="F37" s="501"/>
      <c r="G37" s="501"/>
      <c r="H37" s="501"/>
      <c r="I37" s="501"/>
      <c r="J37" s="501"/>
      <c r="K37" s="501"/>
      <c r="L37" s="501"/>
      <c r="M37" s="501"/>
      <c r="N37" s="501"/>
    </row>
    <row r="38" spans="1:14" ht="12.75" customHeight="1" x14ac:dyDescent="0.25">
      <c r="A38" s="501"/>
      <c r="B38" s="501"/>
      <c r="C38" s="501"/>
      <c r="D38" s="501"/>
      <c r="E38" s="501"/>
      <c r="F38" s="501"/>
      <c r="G38" s="501"/>
      <c r="H38" s="501"/>
      <c r="I38" s="501"/>
      <c r="J38" s="501"/>
      <c r="K38" s="501"/>
      <c r="L38" s="501"/>
      <c r="M38" s="501"/>
      <c r="N38" s="501"/>
    </row>
    <row r="39" spans="1:14" ht="12.75" customHeight="1" x14ac:dyDescent="0.25">
      <c r="A39" s="501"/>
      <c r="B39" s="501"/>
      <c r="C39" s="501"/>
      <c r="D39" s="501"/>
      <c r="E39" s="501"/>
      <c r="F39" s="501"/>
      <c r="G39" s="501"/>
      <c r="H39" s="501"/>
      <c r="I39" s="501"/>
      <c r="J39" s="501"/>
      <c r="K39" s="501"/>
      <c r="L39" s="501"/>
      <c r="M39" s="501"/>
      <c r="N39" s="501"/>
    </row>
    <row r="40" spans="1:14" ht="12.75" customHeight="1" x14ac:dyDescent="0.25">
      <c r="A40" s="501"/>
      <c r="B40" s="501"/>
      <c r="C40" s="501"/>
      <c r="D40" s="501"/>
      <c r="E40" s="501"/>
      <c r="F40" s="501"/>
      <c r="G40" s="501"/>
      <c r="H40" s="501"/>
      <c r="I40" s="501"/>
      <c r="J40" s="501"/>
      <c r="K40" s="501"/>
      <c r="L40" s="501"/>
      <c r="M40" s="501"/>
      <c r="N40" s="501"/>
    </row>
    <row r="41" spans="1:14" ht="12.75" customHeight="1" x14ac:dyDescent="0.25">
      <c r="A41" s="501"/>
      <c r="B41" s="501"/>
      <c r="C41" s="501"/>
      <c r="D41" s="501"/>
      <c r="E41" s="501"/>
      <c r="F41" s="501"/>
      <c r="G41" s="501"/>
      <c r="H41" s="501"/>
      <c r="I41" s="501"/>
      <c r="J41" s="501"/>
      <c r="K41" s="501"/>
      <c r="L41" s="501"/>
      <c r="M41" s="501"/>
      <c r="N41" s="501"/>
    </row>
    <row r="42" spans="1:14" ht="13.8" x14ac:dyDescent="0.25">
      <c r="A42" s="372"/>
      <c r="B42" s="372"/>
      <c r="C42" s="372"/>
      <c r="D42" s="372"/>
      <c r="E42" s="372"/>
      <c r="F42" s="372"/>
      <c r="G42" s="372"/>
      <c r="H42" s="372"/>
      <c r="I42" s="372"/>
      <c r="J42" s="372"/>
      <c r="K42" s="372"/>
      <c r="L42" s="372"/>
      <c r="M42" s="372"/>
      <c r="N42" s="372"/>
    </row>
    <row r="43" spans="1:14" ht="13.8" x14ac:dyDescent="0.25">
      <c r="A43" s="372"/>
      <c r="B43" s="372"/>
      <c r="C43" s="372"/>
      <c r="D43" s="372"/>
      <c r="E43" s="372"/>
      <c r="F43" s="372"/>
      <c r="G43" s="372"/>
      <c r="H43" s="372"/>
      <c r="I43" s="372"/>
      <c r="J43" s="372"/>
      <c r="K43" s="372"/>
      <c r="L43" s="372"/>
      <c r="M43" s="372"/>
      <c r="N43" s="372"/>
    </row>
    <row r="44" spans="1:14" ht="15" customHeight="1" x14ac:dyDescent="0.25">
      <c r="A44" s="503"/>
      <c r="B44" s="503"/>
      <c r="C44" s="503"/>
      <c r="D44" s="503"/>
      <c r="E44" s="503"/>
      <c r="F44" s="503"/>
      <c r="G44" s="503"/>
      <c r="H44" s="503"/>
      <c r="I44" s="503"/>
      <c r="J44" s="503"/>
      <c r="K44" s="503"/>
      <c r="L44" s="503"/>
      <c r="M44" s="503"/>
      <c r="N44" s="503"/>
    </row>
    <row r="45" spans="1:14" ht="12.75" customHeight="1" x14ac:dyDescent="0.25">
      <c r="A45" s="503"/>
      <c r="B45" s="503"/>
      <c r="C45" s="503"/>
      <c r="D45" s="503"/>
      <c r="E45" s="503"/>
      <c r="F45" s="503"/>
      <c r="G45" s="503"/>
      <c r="H45" s="503"/>
      <c r="I45" s="503"/>
      <c r="J45" s="503"/>
      <c r="K45" s="503"/>
      <c r="L45" s="503"/>
      <c r="M45" s="503"/>
      <c r="N45" s="503"/>
    </row>
    <row r="46" spans="1:14" ht="12.75" customHeight="1" x14ac:dyDescent="0.25">
      <c r="A46" s="503"/>
      <c r="B46" s="503"/>
      <c r="C46" s="503"/>
      <c r="D46" s="503"/>
      <c r="E46" s="503"/>
      <c r="F46" s="503"/>
      <c r="G46" s="503"/>
      <c r="H46" s="503"/>
      <c r="I46" s="503"/>
      <c r="J46" s="503"/>
      <c r="K46" s="503"/>
      <c r="L46" s="503"/>
      <c r="M46" s="503"/>
      <c r="N46" s="503"/>
    </row>
    <row r="47" spans="1:14" ht="12.75" customHeight="1" x14ac:dyDescent="0.25">
      <c r="A47" s="503"/>
      <c r="B47" s="503"/>
      <c r="C47" s="503"/>
      <c r="D47" s="503"/>
      <c r="E47" s="503"/>
      <c r="F47" s="503"/>
      <c r="G47" s="503"/>
      <c r="H47" s="503"/>
      <c r="I47" s="503"/>
      <c r="J47" s="503"/>
      <c r="K47" s="503"/>
      <c r="L47" s="503"/>
      <c r="M47" s="503"/>
      <c r="N47" s="503"/>
    </row>
    <row r="48" spans="1:14" ht="12.75" customHeight="1" x14ac:dyDescent="0.25">
      <c r="A48" s="503"/>
      <c r="B48" s="503"/>
      <c r="C48" s="503"/>
      <c r="D48" s="503"/>
      <c r="E48" s="503"/>
      <c r="F48" s="503"/>
      <c r="G48" s="503"/>
      <c r="H48" s="503"/>
      <c r="I48" s="503"/>
      <c r="J48" s="503"/>
      <c r="K48" s="503"/>
      <c r="L48" s="503"/>
      <c r="M48" s="503"/>
      <c r="N48" s="503"/>
    </row>
    <row r="49" spans="1:14" ht="12.75" customHeight="1" x14ac:dyDescent="0.25">
      <c r="A49" s="503"/>
      <c r="B49" s="503"/>
      <c r="C49" s="503"/>
      <c r="D49" s="503"/>
      <c r="E49" s="503"/>
      <c r="F49" s="503"/>
      <c r="G49" s="503"/>
      <c r="H49" s="503"/>
      <c r="I49" s="503"/>
      <c r="J49" s="503"/>
      <c r="K49" s="503"/>
      <c r="L49" s="503"/>
      <c r="M49" s="503"/>
      <c r="N49" s="503"/>
    </row>
    <row r="50" spans="1:14" ht="12.75" customHeight="1" x14ac:dyDescent="0.25">
      <c r="A50" s="503"/>
      <c r="B50" s="503"/>
      <c r="C50" s="503"/>
      <c r="D50" s="503"/>
      <c r="E50" s="503"/>
      <c r="F50" s="503"/>
      <c r="G50" s="503"/>
      <c r="H50" s="503"/>
      <c r="I50" s="503"/>
      <c r="J50" s="503"/>
      <c r="K50" s="503"/>
      <c r="L50" s="503"/>
      <c r="M50" s="503"/>
      <c r="N50" s="503"/>
    </row>
    <row r="51" spans="1:14" ht="12.75" customHeight="1" x14ac:dyDescent="0.25">
      <c r="A51" s="503"/>
      <c r="B51" s="503"/>
      <c r="C51" s="503"/>
      <c r="D51" s="503"/>
      <c r="E51" s="503"/>
      <c r="F51" s="503"/>
      <c r="G51" s="503"/>
      <c r="H51" s="503"/>
      <c r="I51" s="503"/>
      <c r="J51" s="503"/>
      <c r="K51" s="503"/>
      <c r="L51" s="503"/>
      <c r="M51" s="503"/>
      <c r="N51" s="503"/>
    </row>
    <row r="52" spans="1:14" ht="12.75" customHeight="1" x14ac:dyDescent="0.25">
      <c r="A52" s="503"/>
      <c r="B52" s="503"/>
      <c r="C52" s="503"/>
      <c r="D52" s="503"/>
      <c r="E52" s="503"/>
      <c r="F52" s="503"/>
      <c r="G52" s="503"/>
      <c r="H52" s="503"/>
      <c r="I52" s="503"/>
      <c r="J52" s="503"/>
      <c r="K52" s="503"/>
      <c r="L52" s="503"/>
      <c r="M52" s="503"/>
      <c r="N52" s="503"/>
    </row>
    <row r="53" spans="1:14" ht="12.75" customHeight="1" x14ac:dyDescent="0.25">
      <c r="A53" s="503"/>
      <c r="B53" s="503"/>
      <c r="C53" s="503"/>
      <c r="D53" s="503"/>
      <c r="E53" s="503"/>
      <c r="F53" s="503"/>
      <c r="G53" s="503"/>
      <c r="H53" s="503"/>
      <c r="I53" s="503"/>
      <c r="J53" s="503"/>
      <c r="K53" s="503"/>
      <c r="L53" s="503"/>
      <c r="M53" s="503"/>
      <c r="N53" s="503"/>
    </row>
    <row r="54" spans="1:14" ht="12.75" customHeight="1" x14ac:dyDescent="0.25">
      <c r="A54" s="503"/>
      <c r="B54" s="503"/>
      <c r="C54" s="503"/>
      <c r="D54" s="503"/>
      <c r="E54" s="503"/>
      <c r="F54" s="503"/>
      <c r="G54" s="503"/>
      <c r="H54" s="503"/>
      <c r="I54" s="503"/>
      <c r="J54" s="503"/>
      <c r="K54" s="503"/>
      <c r="L54" s="503"/>
      <c r="M54" s="503"/>
      <c r="N54" s="503"/>
    </row>
    <row r="55" spans="1:14" ht="12.75" customHeight="1" x14ac:dyDescent="0.25">
      <c r="A55" s="503"/>
      <c r="B55" s="503"/>
      <c r="C55" s="503"/>
      <c r="D55" s="503"/>
      <c r="E55" s="503"/>
      <c r="F55" s="503"/>
      <c r="G55" s="503"/>
      <c r="H55" s="503"/>
      <c r="I55" s="503"/>
      <c r="J55" s="503"/>
      <c r="K55" s="503"/>
      <c r="L55" s="503"/>
      <c r="M55" s="503"/>
      <c r="N55" s="503"/>
    </row>
    <row r="56" spans="1:14" ht="12.75" customHeight="1" x14ac:dyDescent="0.25">
      <c r="A56" s="503"/>
      <c r="B56" s="503"/>
      <c r="C56" s="503"/>
      <c r="D56" s="503"/>
      <c r="E56" s="503"/>
      <c r="F56" s="503"/>
      <c r="G56" s="503"/>
      <c r="H56" s="503"/>
      <c r="I56" s="503"/>
      <c r="J56" s="503"/>
      <c r="K56" s="503"/>
      <c r="L56" s="503"/>
      <c r="M56" s="503"/>
      <c r="N56" s="503"/>
    </row>
    <row r="57" spans="1:14" ht="12.75" customHeight="1" x14ac:dyDescent="0.25">
      <c r="A57" s="503"/>
      <c r="B57" s="503"/>
      <c r="C57" s="503"/>
      <c r="D57" s="503"/>
      <c r="E57" s="503"/>
      <c r="F57" s="503"/>
      <c r="G57" s="503"/>
      <c r="H57" s="503"/>
      <c r="I57" s="503"/>
      <c r="J57" s="503"/>
      <c r="K57" s="503"/>
      <c r="L57" s="503"/>
      <c r="M57" s="503"/>
      <c r="N57" s="503"/>
    </row>
    <row r="58" spans="1:14" ht="12.75" customHeight="1" x14ac:dyDescent="0.25">
      <c r="A58" s="503"/>
      <c r="B58" s="503"/>
      <c r="C58" s="503"/>
      <c r="D58" s="503"/>
      <c r="E58" s="503"/>
      <c r="F58" s="503"/>
      <c r="G58" s="503"/>
      <c r="H58" s="503"/>
      <c r="I58" s="503"/>
      <c r="J58" s="503"/>
      <c r="K58" s="503"/>
      <c r="L58" s="503"/>
      <c r="M58" s="503"/>
      <c r="N58" s="503"/>
    </row>
    <row r="59" spans="1:14" ht="12.75" customHeight="1" x14ac:dyDescent="0.25">
      <c r="A59" s="503"/>
      <c r="B59" s="503"/>
      <c r="C59" s="503"/>
      <c r="D59" s="503"/>
      <c r="E59" s="503"/>
      <c r="F59" s="503"/>
      <c r="G59" s="503"/>
      <c r="H59" s="503"/>
      <c r="I59" s="503"/>
      <c r="J59" s="503"/>
      <c r="K59" s="503"/>
      <c r="L59" s="503"/>
      <c r="M59" s="503"/>
      <c r="N59" s="503"/>
    </row>
    <row r="60" spans="1:14" ht="12.75" customHeight="1" x14ac:dyDescent="0.25">
      <c r="A60" s="503"/>
      <c r="B60" s="503"/>
      <c r="C60" s="503"/>
      <c r="D60" s="503"/>
      <c r="E60" s="503"/>
      <c r="F60" s="503"/>
      <c r="G60" s="503"/>
      <c r="H60" s="503"/>
      <c r="I60" s="503"/>
      <c r="J60" s="503"/>
      <c r="K60" s="503"/>
      <c r="L60" s="503"/>
      <c r="M60" s="503"/>
      <c r="N60" s="503"/>
    </row>
    <row r="61" spans="1:14" ht="12.75" customHeight="1" x14ac:dyDescent="0.25">
      <c r="A61" s="503"/>
      <c r="B61" s="503"/>
      <c r="C61" s="503"/>
      <c r="D61" s="503"/>
      <c r="E61" s="503"/>
      <c r="F61" s="503"/>
      <c r="G61" s="503"/>
      <c r="H61" s="503"/>
      <c r="I61" s="503"/>
      <c r="J61" s="503"/>
      <c r="K61" s="503"/>
      <c r="L61" s="503"/>
      <c r="M61" s="503"/>
      <c r="N61" s="503"/>
    </row>
    <row r="62" spans="1:14" ht="12.75" customHeight="1" x14ac:dyDescent="0.25">
      <c r="A62" s="503"/>
      <c r="B62" s="503"/>
      <c r="C62" s="503"/>
      <c r="D62" s="503"/>
      <c r="E62" s="503"/>
      <c r="F62" s="503"/>
      <c r="G62" s="503"/>
      <c r="H62" s="503"/>
      <c r="I62" s="503"/>
      <c r="J62" s="503"/>
      <c r="K62" s="503"/>
      <c r="L62" s="503"/>
      <c r="M62" s="503"/>
      <c r="N62" s="503"/>
    </row>
    <row r="63" spans="1:14" ht="12.75" customHeight="1" x14ac:dyDescent="0.25">
      <c r="A63" s="503"/>
      <c r="B63" s="503"/>
      <c r="C63" s="503"/>
      <c r="D63" s="503"/>
      <c r="E63" s="503"/>
      <c r="F63" s="503"/>
      <c r="G63" s="503"/>
      <c r="H63" s="503"/>
      <c r="I63" s="503"/>
      <c r="J63" s="503"/>
      <c r="K63" s="503"/>
      <c r="L63" s="503"/>
      <c r="M63" s="503"/>
      <c r="N63" s="503"/>
    </row>
    <row r="64" spans="1:14" ht="12.75" customHeight="1" x14ac:dyDescent="0.25">
      <c r="A64" s="503"/>
      <c r="B64" s="503"/>
      <c r="C64" s="503"/>
      <c r="D64" s="503"/>
      <c r="E64" s="503"/>
      <c r="F64" s="503"/>
      <c r="G64" s="503"/>
      <c r="H64" s="503"/>
      <c r="I64" s="503"/>
      <c r="J64" s="503"/>
      <c r="K64" s="503"/>
      <c r="L64" s="503"/>
      <c r="M64" s="503"/>
      <c r="N64" s="503"/>
    </row>
    <row r="65" spans="1:14" ht="12.75" customHeight="1" x14ac:dyDescent="0.25">
      <c r="A65" s="503"/>
      <c r="B65" s="503"/>
      <c r="C65" s="503"/>
      <c r="D65" s="503"/>
      <c r="E65" s="503"/>
      <c r="F65" s="503"/>
      <c r="G65" s="503"/>
      <c r="H65" s="503"/>
      <c r="I65" s="503"/>
      <c r="J65" s="503"/>
      <c r="K65" s="503"/>
      <c r="L65" s="503"/>
      <c r="M65" s="503"/>
      <c r="N65" s="503"/>
    </row>
    <row r="66" spans="1:14" ht="12.75" customHeight="1" x14ac:dyDescent="0.25">
      <c r="A66" s="503"/>
      <c r="B66" s="503"/>
      <c r="C66" s="503"/>
      <c r="D66" s="503"/>
      <c r="E66" s="503"/>
      <c r="F66" s="503"/>
      <c r="G66" s="503"/>
      <c r="H66" s="503"/>
      <c r="I66" s="503"/>
      <c r="J66" s="503"/>
      <c r="K66" s="503"/>
      <c r="L66" s="503"/>
      <c r="M66" s="503"/>
      <c r="N66" s="503"/>
    </row>
    <row r="67" spans="1:14" ht="12.75" customHeight="1" x14ac:dyDescent="0.25">
      <c r="A67" s="503"/>
      <c r="B67" s="503"/>
      <c r="C67" s="503"/>
      <c r="D67" s="503"/>
      <c r="E67" s="503"/>
      <c r="F67" s="503"/>
      <c r="G67" s="503"/>
      <c r="H67" s="503"/>
      <c r="I67" s="503"/>
      <c r="J67" s="503"/>
      <c r="K67" s="503"/>
      <c r="L67" s="503"/>
      <c r="M67" s="503"/>
      <c r="N67" s="503"/>
    </row>
    <row r="68" spans="1:14" ht="12.75" customHeight="1" x14ac:dyDescent="0.25">
      <c r="A68" s="503"/>
      <c r="B68" s="503"/>
      <c r="C68" s="503"/>
      <c r="D68" s="503"/>
      <c r="E68" s="503"/>
      <c r="F68" s="503"/>
      <c r="G68" s="503"/>
      <c r="H68" s="503"/>
      <c r="I68" s="503"/>
      <c r="J68" s="503"/>
      <c r="K68" s="503"/>
      <c r="L68" s="503"/>
      <c r="M68" s="503"/>
      <c r="N68" s="503"/>
    </row>
    <row r="69" spans="1:14" ht="12.75" customHeight="1" x14ac:dyDescent="0.25">
      <c r="A69" s="503"/>
      <c r="B69" s="503"/>
      <c r="C69" s="503"/>
      <c r="D69" s="503"/>
      <c r="E69" s="503"/>
      <c r="F69" s="503"/>
      <c r="G69" s="503"/>
      <c r="H69" s="503"/>
      <c r="I69" s="503"/>
      <c r="J69" s="503"/>
      <c r="K69" s="503"/>
      <c r="L69" s="503"/>
      <c r="M69" s="503"/>
      <c r="N69" s="503"/>
    </row>
    <row r="70" spans="1:14" ht="12.75" customHeight="1" x14ac:dyDescent="0.25">
      <c r="A70" s="503"/>
      <c r="B70" s="503"/>
      <c r="C70" s="503"/>
      <c r="D70" s="503"/>
      <c r="E70" s="503"/>
      <c r="F70" s="503"/>
      <c r="G70" s="503"/>
      <c r="H70" s="503"/>
      <c r="I70" s="503"/>
      <c r="J70" s="503"/>
      <c r="K70" s="503"/>
      <c r="L70" s="503"/>
      <c r="M70" s="503"/>
      <c r="N70" s="503"/>
    </row>
    <row r="71" spans="1:14" ht="12.75" customHeight="1" x14ac:dyDescent="0.25">
      <c r="A71" s="503"/>
      <c r="B71" s="503"/>
      <c r="C71" s="503"/>
      <c r="D71" s="503"/>
      <c r="E71" s="503"/>
      <c r="F71" s="503"/>
      <c r="G71" s="503"/>
      <c r="H71" s="503"/>
      <c r="I71" s="503"/>
      <c r="J71" s="503"/>
      <c r="K71" s="503"/>
      <c r="L71" s="503"/>
      <c r="M71" s="503"/>
      <c r="N71" s="503"/>
    </row>
    <row r="72" spans="1:14" ht="12.75" customHeight="1" x14ac:dyDescent="0.25">
      <c r="A72" s="503"/>
      <c r="B72" s="503"/>
      <c r="C72" s="503"/>
      <c r="D72" s="503"/>
      <c r="E72" s="503"/>
      <c r="F72" s="503"/>
      <c r="G72" s="503"/>
      <c r="H72" s="503"/>
      <c r="I72" s="503"/>
      <c r="J72" s="503"/>
      <c r="K72" s="503"/>
      <c r="L72" s="503"/>
      <c r="M72" s="503"/>
      <c r="N72" s="503"/>
    </row>
    <row r="73" spans="1:14" s="309" customFormat="1" ht="12.75" customHeight="1" x14ac:dyDescent="0.25">
      <c r="A73" s="503"/>
      <c r="B73" s="503"/>
      <c r="C73" s="503"/>
      <c r="D73" s="503"/>
      <c r="E73" s="503"/>
      <c r="F73" s="503"/>
      <c r="G73" s="503"/>
      <c r="H73" s="503"/>
      <c r="I73" s="503"/>
      <c r="J73" s="503"/>
      <c r="K73" s="503"/>
      <c r="L73" s="503"/>
      <c r="M73" s="503"/>
      <c r="N73" s="503"/>
    </row>
    <row r="74" spans="1:14" s="309" customFormat="1" ht="12.75" customHeight="1" x14ac:dyDescent="0.25">
      <c r="A74" s="503"/>
      <c r="B74" s="503"/>
      <c r="C74" s="503"/>
      <c r="D74" s="503"/>
      <c r="E74" s="503"/>
      <c r="F74" s="503"/>
      <c r="G74" s="503"/>
      <c r="H74" s="503"/>
      <c r="I74" s="503"/>
      <c r="J74" s="503"/>
      <c r="K74" s="503"/>
      <c r="L74" s="503"/>
      <c r="M74" s="503"/>
      <c r="N74" s="503"/>
    </row>
    <row r="75" spans="1:14" s="309" customFormat="1" ht="12.75" customHeight="1" x14ac:dyDescent="0.25">
      <c r="A75" s="503"/>
      <c r="B75" s="503"/>
      <c r="C75" s="503"/>
      <c r="D75" s="503"/>
      <c r="E75" s="503"/>
      <c r="F75" s="503"/>
      <c r="G75" s="503"/>
      <c r="H75" s="503"/>
      <c r="I75" s="503"/>
      <c r="J75" s="503"/>
      <c r="K75" s="503"/>
      <c r="L75" s="503"/>
      <c r="M75" s="503"/>
      <c r="N75" s="503"/>
    </row>
    <row r="76" spans="1:14" s="309" customFormat="1" ht="12.75" customHeight="1" x14ac:dyDescent="0.25">
      <c r="A76" s="503"/>
      <c r="B76" s="503"/>
      <c r="C76" s="503"/>
      <c r="D76" s="503"/>
      <c r="E76" s="503"/>
      <c r="F76" s="503"/>
      <c r="G76" s="503"/>
      <c r="H76" s="503"/>
      <c r="I76" s="503"/>
      <c r="J76" s="503"/>
      <c r="K76" s="503"/>
      <c r="L76" s="503"/>
      <c r="M76" s="503"/>
      <c r="N76" s="503"/>
    </row>
    <row r="77" spans="1:14" s="309" customFormat="1" ht="12.75" customHeight="1" x14ac:dyDescent="0.25">
      <c r="A77" s="503"/>
      <c r="B77" s="503"/>
      <c r="C77" s="503"/>
      <c r="D77" s="503"/>
      <c r="E77" s="503"/>
      <c r="F77" s="503"/>
      <c r="G77" s="503"/>
      <c r="H77" s="503"/>
      <c r="I77" s="503"/>
      <c r="J77" s="503"/>
      <c r="K77" s="503"/>
      <c r="L77" s="503"/>
      <c r="M77" s="503"/>
      <c r="N77" s="503"/>
    </row>
    <row r="78" spans="1:14" s="309" customFormat="1" ht="12.75" customHeight="1" x14ac:dyDescent="0.25">
      <c r="A78" s="503"/>
      <c r="B78" s="503"/>
      <c r="C78" s="503"/>
      <c r="D78" s="503"/>
      <c r="E78" s="503"/>
      <c r="F78" s="503"/>
      <c r="G78" s="503"/>
      <c r="H78" s="503"/>
      <c r="I78" s="503"/>
      <c r="J78" s="503"/>
      <c r="K78" s="503"/>
      <c r="L78" s="503"/>
      <c r="M78" s="503"/>
      <c r="N78" s="503"/>
    </row>
    <row r="79" spans="1:14" s="309" customFormat="1" ht="12.75" customHeight="1" x14ac:dyDescent="0.25">
      <c r="A79" s="503"/>
      <c r="B79" s="503"/>
      <c r="C79" s="503"/>
      <c r="D79" s="503"/>
      <c r="E79" s="503"/>
      <c r="F79" s="503"/>
      <c r="G79" s="503"/>
      <c r="H79" s="503"/>
      <c r="I79" s="503"/>
      <c r="J79" s="503"/>
      <c r="K79" s="503"/>
      <c r="L79" s="503"/>
      <c r="M79" s="503"/>
      <c r="N79" s="503"/>
    </row>
    <row r="80" spans="1:14" s="309" customFormat="1" x14ac:dyDescent="0.25">
      <c r="A80" s="503"/>
      <c r="B80" s="503"/>
      <c r="C80" s="503"/>
      <c r="D80" s="503"/>
      <c r="E80" s="503"/>
      <c r="F80" s="503"/>
      <c r="G80" s="503"/>
      <c r="H80" s="503"/>
      <c r="I80" s="503"/>
      <c r="J80" s="503"/>
      <c r="K80" s="503"/>
      <c r="L80" s="503"/>
      <c r="M80" s="503"/>
      <c r="N80" s="503"/>
    </row>
    <row r="81" spans="1:14" s="309" customFormat="1" ht="17.25" customHeight="1" x14ac:dyDescent="0.25">
      <c r="A81" s="503"/>
      <c r="B81" s="503"/>
      <c r="C81" s="503"/>
      <c r="D81" s="503"/>
      <c r="E81" s="503"/>
      <c r="F81" s="503"/>
      <c r="G81" s="503"/>
      <c r="H81" s="503"/>
      <c r="I81" s="503"/>
      <c r="J81" s="503"/>
      <c r="K81" s="503"/>
      <c r="L81" s="503"/>
      <c r="M81" s="503"/>
      <c r="N81" s="503"/>
    </row>
    <row r="82" spans="1:14" s="309" customFormat="1" x14ac:dyDescent="0.25"/>
    <row r="83" spans="1:14" x14ac:dyDescent="0.25">
      <c r="A83" s="309"/>
      <c r="B83" s="309"/>
      <c r="C83" s="309"/>
      <c r="D83" s="309"/>
      <c r="E83" s="309"/>
      <c r="F83" s="309"/>
      <c r="G83" s="309"/>
      <c r="H83" s="309"/>
      <c r="I83" s="309"/>
      <c r="J83" s="309"/>
      <c r="K83" s="309"/>
      <c r="L83" s="309"/>
      <c r="M83" s="309"/>
      <c r="N83" s="309"/>
    </row>
    <row r="84" spans="1:14" x14ac:dyDescent="0.25">
      <c r="A84" s="309"/>
      <c r="B84" s="309"/>
      <c r="C84" s="309"/>
      <c r="D84" s="309"/>
      <c r="E84" s="309"/>
      <c r="F84" s="309"/>
      <c r="G84" s="309"/>
      <c r="H84" s="309"/>
      <c r="I84" s="309"/>
      <c r="J84" s="309"/>
      <c r="K84" s="309"/>
      <c r="L84" s="309"/>
      <c r="M84" s="309"/>
      <c r="N84" s="309"/>
    </row>
    <row r="85" spans="1:14" ht="12.75" customHeight="1" x14ac:dyDescent="0.25">
      <c r="A85" s="504"/>
      <c r="B85" s="504"/>
      <c r="C85" s="504"/>
      <c r="D85" s="504"/>
      <c r="E85" s="504"/>
      <c r="F85" s="504"/>
      <c r="G85" s="504"/>
      <c r="H85" s="504"/>
      <c r="I85" s="504"/>
      <c r="J85" s="504"/>
      <c r="K85" s="504"/>
      <c r="L85" s="504"/>
      <c r="M85" s="504"/>
      <c r="N85" s="504"/>
    </row>
    <row r="86" spans="1:14" ht="12.75" customHeight="1" x14ac:dyDescent="0.25">
      <c r="A86" s="504"/>
      <c r="B86" s="504"/>
      <c r="C86" s="504"/>
      <c r="D86" s="504"/>
      <c r="E86" s="504"/>
      <c r="F86" s="504"/>
      <c r="G86" s="504"/>
      <c r="H86" s="504"/>
      <c r="I86" s="504"/>
      <c r="J86" s="504"/>
      <c r="K86" s="504"/>
      <c r="L86" s="504"/>
      <c r="M86" s="504"/>
      <c r="N86" s="504"/>
    </row>
    <row r="87" spans="1:14" ht="12.75" customHeight="1" x14ac:dyDescent="0.25">
      <c r="A87" s="504"/>
      <c r="B87" s="504"/>
      <c r="C87" s="504"/>
      <c r="D87" s="504"/>
      <c r="E87" s="504"/>
      <c r="F87" s="504"/>
      <c r="G87" s="504"/>
      <c r="H87" s="504"/>
      <c r="I87" s="504"/>
      <c r="J87" s="504"/>
      <c r="K87" s="504"/>
      <c r="L87" s="504"/>
      <c r="M87" s="504"/>
      <c r="N87" s="504"/>
    </row>
    <row r="88" spans="1:14" ht="12.75" customHeight="1" x14ac:dyDescent="0.25">
      <c r="A88" s="504"/>
      <c r="B88" s="504"/>
      <c r="C88" s="504"/>
      <c r="D88" s="504"/>
      <c r="E88" s="504"/>
      <c r="F88" s="504"/>
      <c r="G88" s="504"/>
      <c r="H88" s="504"/>
      <c r="I88" s="504"/>
      <c r="J88" s="504"/>
      <c r="K88" s="504"/>
      <c r="L88" s="504"/>
      <c r="M88" s="504"/>
      <c r="N88" s="504"/>
    </row>
    <row r="89" spans="1:14" ht="12.75" customHeight="1" x14ac:dyDescent="0.25">
      <c r="A89" s="504"/>
      <c r="B89" s="504"/>
      <c r="C89" s="504"/>
      <c r="D89" s="504"/>
      <c r="E89" s="504"/>
      <c r="F89" s="504"/>
      <c r="G89" s="504"/>
      <c r="H89" s="504"/>
      <c r="I89" s="504"/>
      <c r="J89" s="504"/>
      <c r="K89" s="504"/>
      <c r="L89" s="504"/>
      <c r="M89" s="504"/>
      <c r="N89" s="504"/>
    </row>
    <row r="90" spans="1:14" ht="12.75" customHeight="1" x14ac:dyDescent="0.25">
      <c r="A90" s="504"/>
      <c r="B90" s="504"/>
      <c r="C90" s="504"/>
      <c r="D90" s="504"/>
      <c r="E90" s="504"/>
      <c r="F90" s="504"/>
      <c r="G90" s="504"/>
      <c r="H90" s="504"/>
      <c r="I90" s="504"/>
      <c r="J90" s="504"/>
      <c r="K90" s="504"/>
      <c r="L90" s="504"/>
      <c r="M90" s="504"/>
      <c r="N90" s="504"/>
    </row>
    <row r="91" spans="1:14" ht="12.75" customHeight="1" x14ac:dyDescent="0.25">
      <c r="A91" s="504"/>
      <c r="B91" s="504"/>
      <c r="C91" s="504"/>
      <c r="D91" s="504"/>
      <c r="E91" s="504"/>
      <c r="F91" s="504"/>
      <c r="G91" s="504"/>
      <c r="H91" s="504"/>
      <c r="I91" s="504"/>
      <c r="J91" s="504"/>
      <c r="K91" s="504"/>
      <c r="L91" s="504"/>
      <c r="M91" s="504"/>
      <c r="N91" s="504"/>
    </row>
    <row r="92" spans="1:14" ht="12.75" customHeight="1" x14ac:dyDescent="0.25">
      <c r="A92" s="504"/>
      <c r="B92" s="504"/>
      <c r="C92" s="504"/>
      <c r="D92" s="504"/>
      <c r="E92" s="504"/>
      <c r="F92" s="504"/>
      <c r="G92" s="504"/>
      <c r="H92" s="504"/>
      <c r="I92" s="504"/>
      <c r="J92" s="504"/>
      <c r="K92" s="504"/>
      <c r="L92" s="504"/>
      <c r="M92" s="504"/>
      <c r="N92" s="504"/>
    </row>
    <row r="93" spans="1:14" ht="12.75" customHeight="1" x14ac:dyDescent="0.25">
      <c r="A93" s="504"/>
      <c r="B93" s="504"/>
      <c r="C93" s="504"/>
      <c r="D93" s="504"/>
      <c r="E93" s="504"/>
      <c r="F93" s="504"/>
      <c r="G93" s="504"/>
      <c r="H93" s="504"/>
      <c r="I93" s="504"/>
      <c r="J93" s="504"/>
      <c r="K93" s="504"/>
      <c r="L93" s="504"/>
      <c r="M93" s="504"/>
      <c r="N93" s="504"/>
    </row>
    <row r="94" spans="1:14" ht="12.75" customHeight="1" x14ac:dyDescent="0.25">
      <c r="A94" s="504"/>
      <c r="B94" s="504"/>
      <c r="C94" s="504"/>
      <c r="D94" s="504"/>
      <c r="E94" s="504"/>
      <c r="F94" s="504"/>
      <c r="G94" s="504"/>
      <c r="H94" s="504"/>
      <c r="I94" s="504"/>
      <c r="J94" s="504"/>
      <c r="K94" s="504"/>
      <c r="L94" s="504"/>
      <c r="M94" s="504"/>
      <c r="N94" s="504"/>
    </row>
    <row r="95" spans="1:14" ht="12.75" customHeight="1" x14ac:dyDescent="0.25">
      <c r="A95" s="504"/>
      <c r="B95" s="504"/>
      <c r="C95" s="504"/>
      <c r="D95" s="504"/>
      <c r="E95" s="504"/>
      <c r="F95" s="504"/>
      <c r="G95" s="504"/>
      <c r="H95" s="504"/>
      <c r="I95" s="504"/>
      <c r="J95" s="504"/>
      <c r="K95" s="504"/>
      <c r="L95" s="504"/>
      <c r="M95" s="504"/>
      <c r="N95" s="504"/>
    </row>
    <row r="96" spans="1:14" ht="12.75" customHeight="1" x14ac:dyDescent="0.25">
      <c r="A96" s="504"/>
      <c r="B96" s="504"/>
      <c r="C96" s="504"/>
      <c r="D96" s="504"/>
      <c r="E96" s="504"/>
      <c r="F96" s="504"/>
      <c r="G96" s="504"/>
      <c r="H96" s="504"/>
      <c r="I96" s="504"/>
      <c r="J96" s="504"/>
      <c r="K96" s="504"/>
      <c r="L96" s="504"/>
      <c r="M96" s="504"/>
      <c r="N96" s="504"/>
    </row>
    <row r="97" spans="1:14" ht="12.75" customHeight="1" x14ac:dyDescent="0.25">
      <c r="A97" s="504"/>
      <c r="B97" s="504"/>
      <c r="C97" s="504"/>
      <c r="D97" s="504"/>
      <c r="E97" s="504"/>
      <c r="F97" s="504"/>
      <c r="G97" s="504"/>
      <c r="H97" s="504"/>
      <c r="I97" s="504"/>
      <c r="J97" s="504"/>
      <c r="K97" s="504"/>
      <c r="L97" s="504"/>
      <c r="M97" s="504"/>
      <c r="N97" s="504"/>
    </row>
    <row r="98" spans="1:14" ht="12.75" customHeight="1" x14ac:dyDescent="0.25">
      <c r="A98" s="504"/>
      <c r="B98" s="504"/>
      <c r="C98" s="504"/>
      <c r="D98" s="504"/>
      <c r="E98" s="504"/>
      <c r="F98" s="504"/>
      <c r="G98" s="504"/>
      <c r="H98" s="504"/>
      <c r="I98" s="504"/>
      <c r="J98" s="504"/>
      <c r="K98" s="504"/>
      <c r="L98" s="504"/>
      <c r="M98" s="504"/>
      <c r="N98" s="504"/>
    </row>
    <row r="99" spans="1:14" ht="12.75" customHeight="1" x14ac:dyDescent="0.25">
      <c r="A99" s="504"/>
      <c r="B99" s="504"/>
      <c r="C99" s="504"/>
      <c r="D99" s="504"/>
      <c r="E99" s="504"/>
      <c r="F99" s="504"/>
      <c r="G99" s="504"/>
      <c r="H99" s="504"/>
      <c r="I99" s="504"/>
      <c r="J99" s="504"/>
      <c r="K99" s="504"/>
      <c r="L99" s="504"/>
      <c r="M99" s="504"/>
      <c r="N99" s="504"/>
    </row>
    <row r="100" spans="1:14" ht="12.75" customHeight="1" x14ac:dyDescent="0.25">
      <c r="A100" s="504"/>
      <c r="B100" s="504"/>
      <c r="C100" s="504"/>
      <c r="D100" s="504"/>
      <c r="E100" s="504"/>
      <c r="F100" s="504"/>
      <c r="G100" s="504"/>
      <c r="H100" s="504"/>
      <c r="I100" s="504"/>
      <c r="J100" s="504"/>
      <c r="K100" s="504"/>
      <c r="L100" s="504"/>
      <c r="M100" s="504"/>
      <c r="N100" s="504"/>
    </row>
    <row r="101" spans="1:14" ht="12.75" customHeight="1" x14ac:dyDescent="0.25">
      <c r="A101" s="504"/>
      <c r="B101" s="504"/>
      <c r="C101" s="504"/>
      <c r="D101" s="504"/>
      <c r="E101" s="504"/>
      <c r="F101" s="504"/>
      <c r="G101" s="504"/>
      <c r="H101" s="504"/>
      <c r="I101" s="504"/>
      <c r="J101" s="504"/>
      <c r="K101" s="504"/>
      <c r="L101" s="504"/>
      <c r="M101" s="504"/>
      <c r="N101" s="504"/>
    </row>
    <row r="102" spans="1:14" ht="12.75" customHeight="1" x14ac:dyDescent="0.25">
      <c r="A102" s="504"/>
      <c r="B102" s="504"/>
      <c r="C102" s="504"/>
      <c r="D102" s="504"/>
      <c r="E102" s="504"/>
      <c r="F102" s="504"/>
      <c r="G102" s="504"/>
      <c r="H102" s="504"/>
      <c r="I102" s="504"/>
      <c r="J102" s="504"/>
      <c r="K102" s="504"/>
      <c r="L102" s="504"/>
      <c r="M102" s="504"/>
      <c r="N102" s="504"/>
    </row>
    <row r="103" spans="1:14" ht="12.75" customHeight="1" x14ac:dyDescent="0.25">
      <c r="A103" s="504"/>
      <c r="B103" s="504"/>
      <c r="C103" s="504"/>
      <c r="D103" s="504"/>
      <c r="E103" s="504"/>
      <c r="F103" s="504"/>
      <c r="G103" s="504"/>
      <c r="H103" s="504"/>
      <c r="I103" s="504"/>
      <c r="J103" s="504"/>
      <c r="K103" s="504"/>
      <c r="L103" s="504"/>
      <c r="M103" s="504"/>
      <c r="N103" s="504"/>
    </row>
    <row r="104" spans="1:14" ht="12.75" customHeight="1" x14ac:dyDescent="0.25">
      <c r="A104" s="504"/>
      <c r="B104" s="504"/>
      <c r="C104" s="504"/>
      <c r="D104" s="504"/>
      <c r="E104" s="504"/>
      <c r="F104" s="504"/>
      <c r="G104" s="504"/>
      <c r="H104" s="504"/>
      <c r="I104" s="504"/>
      <c r="J104" s="504"/>
      <c r="K104" s="504"/>
      <c r="L104" s="504"/>
      <c r="M104" s="504"/>
      <c r="N104" s="504"/>
    </row>
    <row r="105" spans="1:14" ht="12.75" customHeight="1" x14ac:dyDescent="0.25">
      <c r="A105" s="504"/>
      <c r="B105" s="504"/>
      <c r="C105" s="504"/>
      <c r="D105" s="504"/>
      <c r="E105" s="504"/>
      <c r="F105" s="504"/>
      <c r="G105" s="504"/>
      <c r="H105" s="504"/>
      <c r="I105" s="504"/>
      <c r="J105" s="504"/>
      <c r="K105" s="504"/>
      <c r="L105" s="504"/>
      <c r="M105" s="504"/>
      <c r="N105" s="504"/>
    </row>
    <row r="106" spans="1:14" ht="12.75" customHeight="1" x14ac:dyDescent="0.25">
      <c r="A106" s="504"/>
      <c r="B106" s="504"/>
      <c r="C106" s="504"/>
      <c r="D106" s="504"/>
      <c r="E106" s="504"/>
      <c r="F106" s="504"/>
      <c r="G106" s="504"/>
      <c r="H106" s="504"/>
      <c r="I106" s="504"/>
      <c r="J106" s="504"/>
      <c r="K106" s="504"/>
      <c r="L106" s="504"/>
      <c r="M106" s="504"/>
      <c r="N106" s="504"/>
    </row>
    <row r="107" spans="1:14" ht="12.75" customHeight="1" x14ac:dyDescent="0.25">
      <c r="A107" s="504"/>
      <c r="B107" s="504"/>
      <c r="C107" s="504"/>
      <c r="D107" s="504"/>
      <c r="E107" s="504"/>
      <c r="F107" s="504"/>
      <c r="G107" s="504"/>
      <c r="H107" s="504"/>
      <c r="I107" s="504"/>
      <c r="J107" s="504"/>
      <c r="K107" s="504"/>
      <c r="L107" s="504"/>
      <c r="M107" s="504"/>
      <c r="N107" s="504"/>
    </row>
    <row r="108" spans="1:14" ht="12.75" customHeight="1" x14ac:dyDescent="0.25">
      <c r="A108" s="504"/>
      <c r="B108" s="504"/>
      <c r="C108" s="504"/>
      <c r="D108" s="504"/>
      <c r="E108" s="504"/>
      <c r="F108" s="504"/>
      <c r="G108" s="504"/>
      <c r="H108" s="504"/>
      <c r="I108" s="504"/>
      <c r="J108" s="504"/>
      <c r="K108" s="504"/>
      <c r="L108" s="504"/>
      <c r="M108" s="504"/>
      <c r="N108" s="504"/>
    </row>
    <row r="109" spans="1:14" ht="12.75" customHeight="1" x14ac:dyDescent="0.25">
      <c r="A109" s="504"/>
      <c r="B109" s="504"/>
      <c r="C109" s="504"/>
      <c r="D109" s="504"/>
      <c r="E109" s="504"/>
      <c r="F109" s="504"/>
      <c r="G109" s="504"/>
      <c r="H109" s="504"/>
      <c r="I109" s="504"/>
      <c r="J109" s="504"/>
      <c r="K109" s="504"/>
      <c r="L109" s="504"/>
      <c r="M109" s="504"/>
      <c r="N109" s="504"/>
    </row>
    <row r="110" spans="1:14" ht="12.75" customHeight="1" x14ac:dyDescent="0.25">
      <c r="A110" s="504"/>
      <c r="B110" s="504"/>
      <c r="C110" s="504"/>
      <c r="D110" s="504"/>
      <c r="E110" s="504"/>
      <c r="F110" s="504"/>
      <c r="G110" s="504"/>
      <c r="H110" s="504"/>
      <c r="I110" s="504"/>
      <c r="J110" s="504"/>
      <c r="K110" s="504"/>
      <c r="L110" s="504"/>
      <c r="M110" s="504"/>
      <c r="N110" s="504"/>
    </row>
    <row r="111" spans="1:14" ht="12.75" customHeight="1" x14ac:dyDescent="0.25">
      <c r="A111" s="504"/>
      <c r="B111" s="504"/>
      <c r="C111" s="504"/>
      <c r="D111" s="504"/>
      <c r="E111" s="504"/>
      <c r="F111" s="504"/>
      <c r="G111" s="504"/>
      <c r="H111" s="504"/>
      <c r="I111" s="504"/>
      <c r="J111" s="504"/>
      <c r="K111" s="504"/>
      <c r="L111" s="504"/>
      <c r="M111" s="504"/>
      <c r="N111" s="504"/>
    </row>
    <row r="112" spans="1:14" ht="12.75" customHeight="1" x14ac:dyDescent="0.25">
      <c r="A112" s="504"/>
      <c r="B112" s="504"/>
      <c r="C112" s="504"/>
      <c r="D112" s="504"/>
      <c r="E112" s="504"/>
      <c r="F112" s="504"/>
      <c r="G112" s="504"/>
      <c r="H112" s="504"/>
      <c r="I112" s="504"/>
      <c r="J112" s="504"/>
      <c r="K112" s="504"/>
      <c r="L112" s="504"/>
      <c r="M112" s="504"/>
      <c r="N112" s="504"/>
    </row>
    <row r="113" spans="1:14" ht="12.75" customHeight="1" x14ac:dyDescent="0.25">
      <c r="A113" s="504"/>
      <c r="B113" s="504"/>
      <c r="C113" s="504"/>
      <c r="D113" s="504"/>
      <c r="E113" s="504"/>
      <c r="F113" s="504"/>
      <c r="G113" s="504"/>
      <c r="H113" s="504"/>
      <c r="I113" s="504"/>
      <c r="J113" s="504"/>
      <c r="K113" s="504"/>
      <c r="L113" s="504"/>
      <c r="M113" s="504"/>
      <c r="N113" s="504"/>
    </row>
    <row r="114" spans="1:14" ht="12.75" customHeight="1" x14ac:dyDescent="0.25">
      <c r="A114" s="504"/>
      <c r="B114" s="504"/>
      <c r="C114" s="504"/>
      <c r="D114" s="504"/>
      <c r="E114" s="504"/>
      <c r="F114" s="504"/>
      <c r="G114" s="504"/>
      <c r="H114" s="504"/>
      <c r="I114" s="504"/>
      <c r="J114" s="504"/>
      <c r="K114" s="504"/>
      <c r="L114" s="504"/>
      <c r="M114" s="504"/>
      <c r="N114" s="504"/>
    </row>
    <row r="115" spans="1:14" ht="12.75" customHeight="1" x14ac:dyDescent="0.25">
      <c r="A115" s="504"/>
      <c r="B115" s="504"/>
      <c r="C115" s="504"/>
      <c r="D115" s="504"/>
      <c r="E115" s="504"/>
      <c r="F115" s="504"/>
      <c r="G115" s="504"/>
      <c r="H115" s="504"/>
      <c r="I115" s="504"/>
      <c r="J115" s="504"/>
      <c r="K115" s="504"/>
      <c r="L115" s="504"/>
      <c r="M115" s="504"/>
      <c r="N115" s="504"/>
    </row>
    <row r="116" spans="1:14" ht="12.75" customHeight="1" x14ac:dyDescent="0.25">
      <c r="A116" s="504"/>
      <c r="B116" s="504"/>
      <c r="C116" s="504"/>
      <c r="D116" s="504"/>
      <c r="E116" s="504"/>
      <c r="F116" s="504"/>
      <c r="G116" s="504"/>
      <c r="H116" s="504"/>
      <c r="I116" s="504"/>
      <c r="J116" s="504"/>
      <c r="K116" s="504"/>
      <c r="L116" s="504"/>
      <c r="M116" s="504"/>
      <c r="N116" s="504"/>
    </row>
    <row r="117" spans="1:14" ht="12.75" customHeight="1" x14ac:dyDescent="0.25">
      <c r="A117" s="504"/>
      <c r="B117" s="504"/>
      <c r="C117" s="504"/>
      <c r="D117" s="504"/>
      <c r="E117" s="504"/>
      <c r="F117" s="504"/>
      <c r="G117" s="504"/>
      <c r="H117" s="504"/>
      <c r="I117" s="504"/>
      <c r="J117" s="504"/>
      <c r="K117" s="504"/>
      <c r="L117" s="504"/>
      <c r="M117" s="504"/>
      <c r="N117" s="504"/>
    </row>
    <row r="118" spans="1:14" ht="12.75" customHeight="1" x14ac:dyDescent="0.25">
      <c r="A118" s="504"/>
      <c r="B118" s="504"/>
      <c r="C118" s="504"/>
      <c r="D118" s="504"/>
      <c r="E118" s="504"/>
      <c r="F118" s="504"/>
      <c r="G118" s="504"/>
      <c r="H118" s="504"/>
      <c r="I118" s="504"/>
      <c r="J118" s="504"/>
      <c r="K118" s="504"/>
      <c r="L118" s="504"/>
      <c r="M118" s="504"/>
      <c r="N118" s="504"/>
    </row>
    <row r="119" spans="1:14" ht="12.75" customHeight="1" x14ac:dyDescent="0.25">
      <c r="A119" s="373"/>
      <c r="B119" s="373"/>
      <c r="C119" s="373"/>
      <c r="D119" s="373"/>
      <c r="E119" s="373"/>
      <c r="F119" s="373"/>
      <c r="G119" s="373"/>
      <c r="H119" s="373"/>
      <c r="I119" s="373"/>
      <c r="J119" s="373"/>
      <c r="K119" s="373"/>
      <c r="L119" s="373"/>
      <c r="M119" s="373"/>
      <c r="N119" s="373"/>
    </row>
    <row r="120" spans="1:14" ht="12.75" customHeight="1" x14ac:dyDescent="0.25">
      <c r="A120" s="373"/>
      <c r="B120" s="373"/>
      <c r="C120" s="373"/>
      <c r="D120" s="373"/>
      <c r="E120" s="373"/>
      <c r="F120" s="373"/>
      <c r="G120" s="373"/>
      <c r="H120" s="373"/>
      <c r="I120" s="373"/>
      <c r="J120" s="373"/>
      <c r="K120" s="373"/>
      <c r="L120" s="373"/>
      <c r="M120" s="373"/>
      <c r="N120" s="373"/>
    </row>
    <row r="121" spans="1:14" ht="12.75" customHeight="1" x14ac:dyDescent="0.25">
      <c r="A121" s="373"/>
      <c r="B121" s="373"/>
      <c r="C121" s="373"/>
      <c r="D121" s="373"/>
      <c r="E121" s="373"/>
      <c r="F121" s="373"/>
      <c r="G121" s="373"/>
      <c r="H121" s="373"/>
      <c r="I121" s="373"/>
      <c r="J121" s="373"/>
      <c r="K121" s="373"/>
      <c r="L121" s="373"/>
      <c r="M121" s="373"/>
      <c r="N121" s="373"/>
    </row>
    <row r="122" spans="1:14" ht="12.75" customHeight="1" x14ac:dyDescent="0.25">
      <c r="A122" s="373"/>
      <c r="B122" s="373"/>
      <c r="C122" s="373"/>
      <c r="D122" s="373"/>
      <c r="E122" s="373"/>
      <c r="F122" s="373"/>
      <c r="G122" s="373"/>
      <c r="H122" s="373"/>
      <c r="I122" s="373"/>
      <c r="J122" s="373"/>
      <c r="K122" s="373"/>
      <c r="L122" s="373"/>
      <c r="M122" s="373"/>
      <c r="N122" s="373"/>
    </row>
    <row r="123" spans="1:14" x14ac:dyDescent="0.25">
      <c r="A123" s="309"/>
      <c r="B123" s="309"/>
      <c r="C123" s="309"/>
      <c r="D123" s="309"/>
      <c r="E123" s="309"/>
      <c r="F123" s="309"/>
      <c r="G123" s="309"/>
      <c r="H123" s="309"/>
      <c r="I123" s="309"/>
      <c r="J123" s="309"/>
      <c r="K123" s="309"/>
      <c r="L123" s="309"/>
      <c r="M123" s="309"/>
      <c r="N123" s="309"/>
    </row>
    <row r="124" spans="1:14" x14ac:dyDescent="0.25">
      <c r="A124" s="309"/>
      <c r="B124" s="309"/>
      <c r="C124" s="309"/>
      <c r="D124" s="309"/>
      <c r="E124" s="309"/>
      <c r="F124" s="309"/>
      <c r="G124" s="309"/>
      <c r="H124" s="309"/>
      <c r="I124" s="309"/>
      <c r="J124" s="309"/>
      <c r="K124" s="309"/>
      <c r="L124" s="309"/>
      <c r="M124" s="309"/>
      <c r="N124" s="309"/>
    </row>
    <row r="125" spans="1:14" x14ac:dyDescent="0.25">
      <c r="A125" s="309"/>
      <c r="B125" s="309"/>
      <c r="C125" s="309"/>
      <c r="D125" s="309"/>
      <c r="E125" s="309"/>
      <c r="F125" s="309"/>
      <c r="G125" s="309"/>
      <c r="H125" s="309"/>
      <c r="I125" s="309"/>
      <c r="J125" s="309"/>
      <c r="K125" s="309"/>
      <c r="L125" s="309"/>
      <c r="M125" s="309"/>
      <c r="N125" s="309"/>
    </row>
    <row r="126" spans="1:14" x14ac:dyDescent="0.25">
      <c r="A126" s="309"/>
      <c r="B126" s="309"/>
      <c r="C126" s="309"/>
      <c r="D126" s="309"/>
      <c r="E126" s="309"/>
      <c r="F126" s="309"/>
      <c r="G126" s="309"/>
      <c r="H126" s="309"/>
      <c r="I126" s="309"/>
      <c r="J126" s="309"/>
      <c r="K126" s="309"/>
      <c r="L126" s="309"/>
      <c r="M126" s="309"/>
      <c r="N126" s="309"/>
    </row>
    <row r="127" spans="1:14" x14ac:dyDescent="0.25">
      <c r="A127" s="309"/>
      <c r="B127" s="309"/>
      <c r="C127" s="309"/>
      <c r="D127" s="309"/>
      <c r="E127" s="309"/>
      <c r="F127" s="309"/>
      <c r="G127" s="309"/>
      <c r="H127" s="309"/>
      <c r="I127" s="309"/>
      <c r="J127" s="309"/>
      <c r="K127" s="309"/>
      <c r="L127" s="309"/>
      <c r="M127" s="309"/>
      <c r="N127" s="309"/>
    </row>
    <row r="128" spans="1:14" x14ac:dyDescent="0.25">
      <c r="A128" s="309"/>
      <c r="B128" s="309"/>
      <c r="C128" s="309"/>
      <c r="D128" s="309"/>
      <c r="E128" s="309"/>
      <c r="F128" s="309"/>
      <c r="G128" s="309"/>
      <c r="H128" s="309"/>
      <c r="I128" s="309"/>
      <c r="J128" s="309"/>
      <c r="K128" s="309"/>
      <c r="L128" s="309"/>
      <c r="M128" s="309"/>
      <c r="N128" s="309"/>
    </row>
    <row r="129" spans="1:14" x14ac:dyDescent="0.25">
      <c r="A129" s="309"/>
      <c r="B129" s="309"/>
      <c r="C129" s="309"/>
      <c r="D129" s="309"/>
      <c r="E129" s="309"/>
      <c r="F129" s="309"/>
      <c r="G129" s="309"/>
      <c r="H129" s="309"/>
      <c r="I129" s="309"/>
      <c r="J129" s="309"/>
      <c r="K129" s="309"/>
      <c r="L129" s="309"/>
      <c r="M129" s="309"/>
      <c r="N129" s="309"/>
    </row>
    <row r="130" spans="1:14" x14ac:dyDescent="0.25">
      <c r="A130" s="309"/>
      <c r="B130" s="309"/>
      <c r="C130" s="309"/>
      <c r="D130" s="309"/>
      <c r="E130" s="309"/>
      <c r="F130" s="309"/>
      <c r="G130" s="309"/>
      <c r="H130" s="309"/>
      <c r="I130" s="309"/>
      <c r="J130" s="309"/>
      <c r="K130" s="309"/>
      <c r="L130" s="309"/>
      <c r="M130" s="309"/>
      <c r="N130" s="309"/>
    </row>
    <row r="131" spans="1:14" x14ac:dyDescent="0.25">
      <c r="A131" s="309"/>
      <c r="B131" s="309"/>
      <c r="C131" s="309"/>
      <c r="D131" s="309"/>
      <c r="E131" s="309"/>
      <c r="F131" s="309"/>
      <c r="G131" s="309"/>
      <c r="H131" s="309"/>
      <c r="I131" s="309"/>
      <c r="J131" s="309"/>
      <c r="K131" s="309"/>
      <c r="L131" s="309"/>
      <c r="M131" s="309"/>
      <c r="N131" s="309"/>
    </row>
    <row r="132" spans="1:14" x14ac:dyDescent="0.25">
      <c r="A132" s="309"/>
      <c r="B132" s="309"/>
      <c r="C132" s="309"/>
      <c r="D132" s="309"/>
      <c r="E132" s="309"/>
      <c r="F132" s="309"/>
      <c r="G132" s="309"/>
      <c r="H132" s="309"/>
      <c r="I132" s="309"/>
      <c r="J132" s="309"/>
      <c r="K132" s="309"/>
      <c r="L132" s="309"/>
      <c r="M132" s="309"/>
      <c r="N132" s="309"/>
    </row>
    <row r="133" spans="1:14" x14ac:dyDescent="0.25">
      <c r="A133" s="309"/>
      <c r="B133" s="309"/>
      <c r="C133" s="309"/>
      <c r="D133" s="309"/>
      <c r="E133" s="309"/>
      <c r="F133" s="309"/>
      <c r="G133" s="309"/>
      <c r="H133" s="309"/>
      <c r="I133" s="309"/>
      <c r="J133" s="309"/>
      <c r="K133" s="309"/>
      <c r="L133" s="309"/>
      <c r="M133" s="309"/>
      <c r="N133" s="309"/>
    </row>
    <row r="134" spans="1:14" x14ac:dyDescent="0.25">
      <c r="A134" s="309"/>
      <c r="B134" s="309"/>
      <c r="C134" s="309"/>
      <c r="D134" s="309"/>
      <c r="E134" s="309"/>
      <c r="F134" s="309"/>
      <c r="G134" s="309"/>
      <c r="H134" s="309"/>
      <c r="I134" s="309"/>
      <c r="J134" s="309"/>
      <c r="K134" s="309"/>
      <c r="L134" s="309"/>
      <c r="M134" s="309"/>
      <c r="N134" s="309"/>
    </row>
    <row r="135" spans="1:14" x14ac:dyDescent="0.25">
      <c r="A135" s="309"/>
      <c r="B135" s="309"/>
      <c r="C135" s="309"/>
      <c r="D135" s="309"/>
      <c r="E135" s="309"/>
      <c r="F135" s="309"/>
      <c r="G135" s="309"/>
      <c r="H135" s="309"/>
      <c r="I135" s="309"/>
      <c r="J135" s="309"/>
      <c r="K135" s="309"/>
      <c r="L135" s="309"/>
      <c r="M135" s="309"/>
      <c r="N135" s="309"/>
    </row>
    <row r="136" spans="1:14" x14ac:dyDescent="0.25">
      <c r="A136" s="309"/>
      <c r="B136" s="309"/>
      <c r="C136" s="309"/>
      <c r="D136" s="309"/>
      <c r="E136" s="309"/>
      <c r="F136" s="309"/>
      <c r="G136" s="309"/>
      <c r="H136" s="309"/>
      <c r="I136" s="309"/>
      <c r="J136" s="309"/>
      <c r="K136" s="309"/>
      <c r="L136" s="309"/>
      <c r="M136" s="309"/>
      <c r="N136" s="309"/>
    </row>
    <row r="137" spans="1:14" x14ac:dyDescent="0.25">
      <c r="A137" s="309"/>
      <c r="B137" s="309"/>
      <c r="C137" s="309"/>
      <c r="D137" s="309"/>
      <c r="E137" s="309"/>
      <c r="F137" s="309"/>
      <c r="G137" s="309"/>
      <c r="H137" s="309"/>
      <c r="I137" s="309"/>
      <c r="J137" s="309"/>
      <c r="K137" s="309"/>
      <c r="L137" s="309"/>
      <c r="M137" s="309"/>
      <c r="N137" s="309"/>
    </row>
    <row r="138" spans="1:14" x14ac:dyDescent="0.25">
      <c r="A138" s="309"/>
      <c r="B138" s="309"/>
      <c r="C138" s="309"/>
      <c r="D138" s="309"/>
      <c r="E138" s="309"/>
      <c r="F138" s="309"/>
      <c r="G138" s="309"/>
      <c r="H138" s="309"/>
      <c r="I138" s="309"/>
      <c r="J138" s="309"/>
      <c r="K138" s="309"/>
      <c r="L138" s="309"/>
      <c r="M138" s="309"/>
      <c r="N138" s="309"/>
    </row>
    <row r="139" spans="1:14" x14ac:dyDescent="0.25">
      <c r="A139" s="309"/>
      <c r="B139" s="309"/>
      <c r="C139" s="309"/>
      <c r="D139" s="309"/>
      <c r="E139" s="309"/>
      <c r="F139" s="309"/>
      <c r="G139" s="309"/>
      <c r="H139" s="309"/>
      <c r="I139" s="309"/>
      <c r="J139" s="309"/>
      <c r="K139" s="309"/>
      <c r="L139" s="309"/>
      <c r="M139" s="309"/>
      <c r="N139" s="309"/>
    </row>
    <row r="140" spans="1:14" x14ac:dyDescent="0.25">
      <c r="A140" s="309"/>
      <c r="B140" s="309"/>
      <c r="C140" s="309"/>
      <c r="D140" s="309"/>
      <c r="E140" s="309"/>
      <c r="F140" s="309"/>
      <c r="G140" s="309"/>
      <c r="H140" s="309"/>
      <c r="I140" s="309"/>
      <c r="J140" s="309"/>
      <c r="K140" s="309"/>
      <c r="L140" s="309"/>
      <c r="M140" s="309"/>
      <c r="N140" s="309"/>
    </row>
    <row r="141" spans="1:14" x14ac:dyDescent="0.25">
      <c r="A141" s="309"/>
      <c r="B141" s="309"/>
      <c r="C141" s="309"/>
      <c r="D141" s="309"/>
      <c r="E141" s="309"/>
      <c r="F141" s="309"/>
      <c r="G141" s="309"/>
      <c r="H141" s="309"/>
      <c r="I141" s="309"/>
      <c r="J141" s="309"/>
      <c r="K141" s="309"/>
      <c r="L141" s="309"/>
      <c r="M141" s="309"/>
      <c r="N141" s="309"/>
    </row>
    <row r="142" spans="1:14" x14ac:dyDescent="0.25">
      <c r="A142" s="309"/>
      <c r="B142" s="309"/>
      <c r="C142" s="309"/>
      <c r="D142" s="309"/>
      <c r="E142" s="309"/>
      <c r="F142" s="309"/>
      <c r="G142" s="309"/>
      <c r="H142" s="309"/>
      <c r="I142" s="309"/>
      <c r="J142" s="309"/>
      <c r="K142" s="309"/>
      <c r="L142" s="309"/>
      <c r="M142" s="309"/>
      <c r="N142" s="309"/>
    </row>
    <row r="143" spans="1:14" x14ac:dyDescent="0.25">
      <c r="A143" s="309"/>
      <c r="B143" s="309"/>
      <c r="C143" s="309"/>
      <c r="D143" s="309"/>
      <c r="E143" s="309"/>
      <c r="F143" s="309"/>
      <c r="G143" s="309"/>
      <c r="H143" s="309"/>
      <c r="I143" s="309"/>
      <c r="J143" s="309"/>
      <c r="K143" s="309"/>
      <c r="L143" s="309"/>
      <c r="M143" s="309"/>
      <c r="N143" s="309"/>
    </row>
    <row r="144" spans="1:14" x14ac:dyDescent="0.25">
      <c r="A144" s="309"/>
      <c r="B144" s="309"/>
      <c r="C144" s="309"/>
      <c r="D144" s="309"/>
      <c r="E144" s="309"/>
      <c r="F144" s="309"/>
      <c r="G144" s="309"/>
      <c r="H144" s="309"/>
      <c r="I144" s="309"/>
      <c r="J144" s="309"/>
      <c r="K144" s="309"/>
      <c r="L144" s="309"/>
      <c r="M144" s="309"/>
      <c r="N144" s="309"/>
    </row>
    <row r="145" spans="1:14" x14ac:dyDescent="0.25">
      <c r="A145" s="309"/>
      <c r="B145" s="309"/>
      <c r="C145" s="309"/>
      <c r="D145" s="309"/>
      <c r="E145" s="309"/>
      <c r="F145" s="309"/>
      <c r="G145" s="309"/>
      <c r="H145" s="309"/>
      <c r="I145" s="309"/>
      <c r="J145" s="309"/>
      <c r="K145" s="309"/>
      <c r="L145" s="309"/>
      <c r="M145" s="309"/>
      <c r="N145" s="309"/>
    </row>
    <row r="146" spans="1:14" x14ac:dyDescent="0.25">
      <c r="A146" s="309"/>
      <c r="B146" s="309"/>
      <c r="C146" s="309"/>
      <c r="D146" s="309"/>
      <c r="E146" s="309"/>
      <c r="F146" s="309"/>
      <c r="G146" s="309"/>
      <c r="H146" s="309"/>
      <c r="I146" s="309"/>
      <c r="J146" s="309"/>
      <c r="K146" s="309"/>
      <c r="L146" s="309"/>
      <c r="M146" s="309"/>
      <c r="N146" s="309"/>
    </row>
    <row r="147" spans="1:14" x14ac:dyDescent="0.25">
      <c r="A147" s="309"/>
      <c r="B147" s="309"/>
      <c r="C147" s="309"/>
      <c r="D147" s="309"/>
      <c r="E147" s="309"/>
      <c r="F147" s="309"/>
      <c r="G147" s="309"/>
      <c r="H147" s="309"/>
      <c r="I147" s="309"/>
      <c r="J147" s="309"/>
      <c r="K147" s="309"/>
      <c r="L147" s="309"/>
      <c r="M147" s="309"/>
      <c r="N147" s="309"/>
    </row>
    <row r="148" spans="1:14" x14ac:dyDescent="0.25">
      <c r="A148" s="309"/>
      <c r="B148" s="309"/>
      <c r="C148" s="309"/>
      <c r="D148" s="309"/>
      <c r="E148" s="309"/>
      <c r="F148" s="309"/>
      <c r="G148" s="309"/>
      <c r="H148" s="309"/>
      <c r="I148" s="309"/>
      <c r="J148" s="309"/>
      <c r="K148" s="309"/>
      <c r="L148" s="309"/>
      <c r="M148" s="309"/>
      <c r="N148" s="309"/>
    </row>
    <row r="149" spans="1:14" x14ac:dyDescent="0.25">
      <c r="A149" s="309"/>
      <c r="B149" s="309"/>
      <c r="C149" s="309"/>
      <c r="D149" s="309"/>
      <c r="E149" s="309"/>
      <c r="F149" s="309"/>
      <c r="G149" s="309"/>
      <c r="H149" s="309"/>
      <c r="I149" s="309"/>
      <c r="J149" s="309"/>
      <c r="K149" s="309"/>
      <c r="L149" s="309"/>
      <c r="M149" s="309"/>
      <c r="N149" s="309"/>
    </row>
    <row r="150" spans="1:14" x14ac:dyDescent="0.25">
      <c r="A150" s="309"/>
      <c r="B150" s="309"/>
      <c r="C150" s="309"/>
      <c r="D150" s="309"/>
      <c r="E150" s="309"/>
      <c r="F150" s="309"/>
      <c r="G150" s="309"/>
      <c r="H150" s="309"/>
      <c r="I150" s="309"/>
      <c r="J150" s="309"/>
      <c r="K150" s="309"/>
      <c r="L150" s="309"/>
      <c r="M150" s="309"/>
      <c r="N150" s="309"/>
    </row>
    <row r="151" spans="1:14" x14ac:dyDescent="0.25">
      <c r="A151" s="309"/>
      <c r="B151" s="309"/>
      <c r="C151" s="309"/>
      <c r="D151" s="309"/>
      <c r="E151" s="309"/>
      <c r="F151" s="309"/>
      <c r="G151" s="309"/>
      <c r="H151" s="309"/>
      <c r="I151" s="309"/>
      <c r="J151" s="309"/>
      <c r="K151" s="309"/>
      <c r="L151" s="309"/>
      <c r="M151" s="309"/>
      <c r="N151" s="309"/>
    </row>
    <row r="152" spans="1:14" x14ac:dyDescent="0.25">
      <c r="A152" s="309"/>
      <c r="B152" s="309"/>
      <c r="C152" s="309"/>
      <c r="D152" s="309"/>
      <c r="E152" s="309"/>
      <c r="F152" s="309"/>
      <c r="G152" s="309"/>
      <c r="H152" s="309"/>
      <c r="I152" s="309"/>
      <c r="J152" s="309"/>
      <c r="K152" s="309"/>
      <c r="L152" s="309"/>
      <c r="M152" s="309"/>
      <c r="N152" s="309"/>
    </row>
    <row r="153" spans="1:14" x14ac:dyDescent="0.25">
      <c r="A153" s="309"/>
      <c r="B153" s="309"/>
      <c r="C153" s="309"/>
      <c r="D153" s="309"/>
      <c r="E153" s="309"/>
      <c r="F153" s="309"/>
      <c r="G153" s="309"/>
      <c r="H153" s="309"/>
      <c r="I153" s="309"/>
      <c r="J153" s="309"/>
      <c r="K153" s="309"/>
      <c r="L153" s="309"/>
      <c r="M153" s="309"/>
      <c r="N153" s="309"/>
    </row>
    <row r="154" spans="1:14" x14ac:dyDescent="0.25">
      <c r="A154" s="309"/>
      <c r="B154" s="309"/>
      <c r="C154" s="309"/>
      <c r="D154" s="309"/>
      <c r="E154" s="309"/>
      <c r="F154" s="309"/>
      <c r="G154" s="309"/>
      <c r="H154" s="309"/>
      <c r="I154" s="309"/>
      <c r="J154" s="309"/>
      <c r="K154" s="309"/>
      <c r="L154" s="309"/>
      <c r="M154" s="309"/>
      <c r="N154" s="309"/>
    </row>
    <row r="155" spans="1:14" x14ac:dyDescent="0.25">
      <c r="A155" s="309"/>
      <c r="B155" s="309"/>
      <c r="C155" s="309"/>
      <c r="D155" s="309"/>
      <c r="E155" s="309"/>
      <c r="F155" s="309"/>
      <c r="G155" s="309"/>
      <c r="H155" s="309"/>
      <c r="I155" s="309"/>
      <c r="J155" s="309"/>
      <c r="K155" s="309"/>
      <c r="L155" s="309"/>
      <c r="M155" s="309"/>
      <c r="N155" s="309"/>
    </row>
    <row r="156" spans="1:14" x14ac:dyDescent="0.25">
      <c r="A156" s="309"/>
      <c r="B156" s="309"/>
      <c r="C156" s="309"/>
      <c r="D156" s="309"/>
      <c r="E156" s="309"/>
      <c r="F156" s="309"/>
      <c r="G156" s="309"/>
      <c r="H156" s="309"/>
      <c r="I156" s="309"/>
      <c r="J156" s="309"/>
      <c r="K156" s="309"/>
      <c r="L156" s="309"/>
      <c r="M156" s="309"/>
      <c r="N156" s="309"/>
    </row>
    <row r="157" spans="1:14" x14ac:dyDescent="0.25">
      <c r="A157" s="309"/>
      <c r="B157" s="309"/>
      <c r="C157" s="309"/>
      <c r="D157" s="309"/>
      <c r="E157" s="309"/>
      <c r="F157" s="309"/>
      <c r="G157" s="309"/>
      <c r="H157" s="309"/>
      <c r="I157" s="309"/>
      <c r="J157" s="309"/>
      <c r="K157" s="309"/>
      <c r="L157" s="309"/>
      <c r="M157" s="309"/>
      <c r="N157" s="309"/>
    </row>
    <row r="158" spans="1:14" x14ac:dyDescent="0.25">
      <c r="A158" s="309"/>
      <c r="B158" s="309"/>
      <c r="C158" s="309"/>
      <c r="D158" s="309"/>
      <c r="E158" s="309"/>
      <c r="F158" s="309"/>
      <c r="G158" s="309"/>
      <c r="H158" s="309"/>
      <c r="I158" s="309"/>
      <c r="J158" s="309"/>
      <c r="K158" s="309"/>
      <c r="L158" s="309"/>
      <c r="M158" s="309"/>
      <c r="N158" s="309"/>
    </row>
    <row r="159" spans="1:14" x14ac:dyDescent="0.25">
      <c r="A159" s="309"/>
      <c r="B159" s="309"/>
      <c r="C159" s="309"/>
      <c r="D159" s="309"/>
      <c r="E159" s="309"/>
      <c r="F159" s="309"/>
      <c r="G159" s="309"/>
      <c r="H159" s="309"/>
      <c r="I159" s="309"/>
      <c r="J159" s="309"/>
      <c r="K159" s="309"/>
      <c r="L159" s="309"/>
      <c r="M159" s="309"/>
      <c r="N159" s="309"/>
    </row>
    <row r="160" spans="1:14" x14ac:dyDescent="0.25">
      <c r="A160" s="309"/>
      <c r="B160" s="309"/>
      <c r="C160" s="309"/>
      <c r="D160" s="309"/>
      <c r="E160" s="309"/>
      <c r="F160" s="309"/>
      <c r="G160" s="309"/>
      <c r="H160" s="309"/>
      <c r="I160" s="309"/>
      <c r="J160" s="309"/>
      <c r="K160" s="309"/>
      <c r="L160" s="309"/>
      <c r="M160" s="309"/>
      <c r="N160" s="309"/>
    </row>
    <row r="161" spans="1:14" x14ac:dyDescent="0.25">
      <c r="A161" s="309"/>
      <c r="B161" s="309"/>
      <c r="C161" s="309"/>
      <c r="D161" s="309"/>
      <c r="E161" s="309"/>
      <c r="F161" s="309"/>
      <c r="G161" s="309"/>
      <c r="H161" s="309"/>
      <c r="I161" s="309"/>
      <c r="J161" s="309"/>
      <c r="K161" s="309"/>
      <c r="L161" s="309"/>
      <c r="M161" s="309"/>
      <c r="N161" s="309"/>
    </row>
    <row r="162" spans="1:14" x14ac:dyDescent="0.25">
      <c r="A162" s="309"/>
      <c r="B162" s="309"/>
      <c r="C162" s="309"/>
      <c r="D162" s="309"/>
      <c r="E162" s="309"/>
      <c r="F162" s="309"/>
      <c r="G162" s="309"/>
      <c r="H162" s="309"/>
      <c r="I162" s="309"/>
      <c r="J162" s="309"/>
      <c r="K162" s="309"/>
      <c r="L162" s="309"/>
      <c r="M162" s="309"/>
      <c r="N162" s="309"/>
    </row>
    <row r="163" spans="1:14" x14ac:dyDescent="0.25">
      <c r="A163" s="309"/>
      <c r="B163" s="309"/>
      <c r="C163" s="309"/>
      <c r="D163" s="309"/>
      <c r="E163" s="309"/>
      <c r="F163" s="309"/>
      <c r="G163" s="309"/>
      <c r="H163" s="309"/>
      <c r="I163" s="309"/>
      <c r="J163" s="309"/>
      <c r="K163" s="309"/>
      <c r="L163" s="309"/>
      <c r="M163" s="309"/>
      <c r="N163" s="309"/>
    </row>
    <row r="164" spans="1:14" x14ac:dyDescent="0.25">
      <c r="A164" s="309"/>
      <c r="B164" s="309"/>
      <c r="C164" s="309"/>
      <c r="D164" s="309"/>
      <c r="E164" s="309"/>
      <c r="F164" s="309"/>
      <c r="G164" s="309"/>
      <c r="H164" s="309"/>
      <c r="I164" s="309"/>
      <c r="J164" s="309"/>
      <c r="K164" s="309"/>
      <c r="L164" s="309"/>
      <c r="M164" s="309"/>
      <c r="N164" s="309"/>
    </row>
    <row r="165" spans="1:14" x14ac:dyDescent="0.25">
      <c r="A165" s="309"/>
      <c r="B165" s="309"/>
      <c r="C165" s="309"/>
      <c r="D165" s="309"/>
      <c r="E165" s="309"/>
      <c r="F165" s="309"/>
      <c r="G165" s="309"/>
      <c r="H165" s="309"/>
      <c r="I165" s="309"/>
      <c r="J165" s="309"/>
      <c r="K165" s="309"/>
      <c r="L165" s="309"/>
      <c r="M165" s="309"/>
      <c r="N165" s="309"/>
    </row>
    <row r="166" spans="1:14" x14ac:dyDescent="0.25">
      <c r="A166" s="309"/>
      <c r="B166" s="309"/>
      <c r="C166" s="309"/>
      <c r="D166" s="309"/>
      <c r="E166" s="309"/>
      <c r="F166" s="309"/>
      <c r="G166" s="309"/>
      <c r="H166" s="309"/>
      <c r="I166" s="309"/>
      <c r="J166" s="309"/>
      <c r="K166" s="309"/>
      <c r="L166" s="309"/>
      <c r="M166" s="309"/>
      <c r="N166" s="309"/>
    </row>
    <row r="167" spans="1:14" x14ac:dyDescent="0.25">
      <c r="A167" s="309"/>
      <c r="B167" s="309"/>
      <c r="C167" s="309"/>
      <c r="D167" s="309"/>
      <c r="E167" s="309"/>
      <c r="F167" s="309"/>
      <c r="G167" s="309"/>
      <c r="H167" s="309"/>
      <c r="I167" s="309"/>
      <c r="J167" s="309"/>
      <c r="K167" s="309"/>
      <c r="L167" s="309"/>
      <c r="M167" s="309"/>
      <c r="N167" s="309"/>
    </row>
    <row r="168" spans="1:14" x14ac:dyDescent="0.25">
      <c r="A168" s="309"/>
      <c r="B168" s="309"/>
      <c r="C168" s="309"/>
      <c r="D168" s="309"/>
      <c r="E168" s="309"/>
      <c r="F168" s="309"/>
      <c r="G168" s="309"/>
      <c r="H168" s="309"/>
      <c r="I168" s="309"/>
      <c r="J168" s="309"/>
      <c r="K168" s="309"/>
      <c r="L168" s="309"/>
      <c r="M168" s="309"/>
      <c r="N168" s="309"/>
    </row>
    <row r="169" spans="1:14" x14ac:dyDescent="0.25">
      <c r="A169" s="309"/>
      <c r="B169" s="309"/>
      <c r="C169" s="309"/>
      <c r="D169" s="309"/>
      <c r="E169" s="309"/>
      <c r="F169" s="309"/>
      <c r="G169" s="309"/>
      <c r="H169" s="309"/>
      <c r="I169" s="309"/>
      <c r="J169" s="309"/>
      <c r="K169" s="309"/>
      <c r="L169" s="309"/>
      <c r="M169" s="309"/>
      <c r="N169" s="309"/>
    </row>
    <row r="170" spans="1:14" x14ac:dyDescent="0.25">
      <c r="A170" s="309"/>
      <c r="B170" s="309"/>
      <c r="C170" s="309"/>
      <c r="D170" s="309"/>
      <c r="E170" s="309"/>
      <c r="F170" s="309"/>
      <c r="G170" s="309"/>
      <c r="H170" s="309"/>
      <c r="I170" s="309"/>
      <c r="J170" s="309"/>
      <c r="K170" s="309"/>
      <c r="L170" s="309"/>
      <c r="M170" s="309"/>
      <c r="N170" s="309"/>
    </row>
    <row r="171" spans="1:14" x14ac:dyDescent="0.25">
      <c r="A171" s="309"/>
      <c r="B171" s="309"/>
      <c r="C171" s="309"/>
      <c r="D171" s="309"/>
      <c r="E171" s="309"/>
      <c r="F171" s="309"/>
      <c r="G171" s="309"/>
      <c r="H171" s="309"/>
      <c r="I171" s="309"/>
      <c r="J171" s="309"/>
      <c r="K171" s="309"/>
      <c r="L171" s="309"/>
      <c r="M171" s="309"/>
      <c r="N171" s="309"/>
    </row>
    <row r="172" spans="1:14" x14ac:dyDescent="0.25">
      <c r="A172" s="309"/>
      <c r="B172" s="309"/>
      <c r="C172" s="309"/>
      <c r="D172" s="309"/>
      <c r="E172" s="309"/>
      <c r="F172" s="309"/>
      <c r="G172" s="309"/>
      <c r="H172" s="309"/>
      <c r="I172" s="309"/>
      <c r="J172" s="309"/>
      <c r="K172" s="309"/>
      <c r="L172" s="309"/>
      <c r="M172" s="309"/>
      <c r="N172" s="309"/>
    </row>
    <row r="173" spans="1:14" x14ac:dyDescent="0.25">
      <c r="A173" s="309"/>
      <c r="B173" s="309"/>
      <c r="C173" s="309"/>
      <c r="D173" s="309"/>
      <c r="E173" s="309"/>
      <c r="F173" s="309"/>
      <c r="G173" s="309"/>
      <c r="H173" s="309"/>
      <c r="I173" s="309"/>
      <c r="J173" s="309"/>
      <c r="K173" s="309"/>
      <c r="L173" s="309"/>
      <c r="M173" s="309"/>
      <c r="N173" s="309"/>
    </row>
    <row r="174" spans="1:14" x14ac:dyDescent="0.25">
      <c r="A174" s="309"/>
      <c r="B174" s="309"/>
      <c r="C174" s="309"/>
      <c r="D174" s="309"/>
      <c r="E174" s="309"/>
      <c r="F174" s="309"/>
      <c r="G174" s="309"/>
      <c r="H174" s="309"/>
      <c r="I174" s="309"/>
      <c r="J174" s="309"/>
      <c r="K174" s="309"/>
      <c r="L174" s="309"/>
      <c r="M174" s="309"/>
      <c r="N174" s="309"/>
    </row>
    <row r="175" spans="1:14" x14ac:dyDescent="0.25">
      <c r="A175" s="309"/>
      <c r="B175" s="309"/>
      <c r="C175" s="309"/>
      <c r="D175" s="309"/>
      <c r="E175" s="309"/>
      <c r="F175" s="309"/>
      <c r="G175" s="309"/>
      <c r="H175" s="309"/>
      <c r="I175" s="309"/>
      <c r="J175" s="309"/>
      <c r="K175" s="309"/>
      <c r="L175" s="309"/>
      <c r="M175" s="309"/>
      <c r="N175" s="309"/>
    </row>
    <row r="176" spans="1:14" x14ac:dyDescent="0.25">
      <c r="A176" s="309"/>
      <c r="B176" s="309"/>
      <c r="C176" s="309"/>
      <c r="D176" s="309"/>
      <c r="E176" s="309"/>
      <c r="F176" s="309"/>
      <c r="G176" s="309"/>
      <c r="H176" s="309"/>
      <c r="I176" s="309"/>
      <c r="J176" s="309"/>
      <c r="K176" s="309"/>
      <c r="L176" s="309"/>
      <c r="M176" s="309"/>
      <c r="N176" s="309"/>
    </row>
    <row r="177" spans="1:14" x14ac:dyDescent="0.25">
      <c r="A177" s="309"/>
      <c r="B177" s="309"/>
      <c r="C177" s="309"/>
      <c r="D177" s="309"/>
      <c r="E177" s="309"/>
      <c r="F177" s="309"/>
      <c r="G177" s="309"/>
      <c r="H177" s="309"/>
      <c r="I177" s="309"/>
      <c r="J177" s="309"/>
      <c r="K177" s="309"/>
      <c r="L177" s="309"/>
      <c r="M177" s="309"/>
      <c r="N177" s="309"/>
    </row>
    <row r="178" spans="1:14" x14ac:dyDescent="0.25">
      <c r="A178" s="309"/>
      <c r="B178" s="309"/>
      <c r="C178" s="309"/>
      <c r="D178" s="309"/>
      <c r="E178" s="309"/>
      <c r="F178" s="309"/>
      <c r="G178" s="309"/>
      <c r="H178" s="309"/>
      <c r="I178" s="309"/>
      <c r="J178" s="309"/>
      <c r="K178" s="309"/>
      <c r="L178" s="309"/>
      <c r="M178" s="309"/>
      <c r="N178" s="309"/>
    </row>
    <row r="179" spans="1:14" x14ac:dyDescent="0.25">
      <c r="A179" s="309"/>
      <c r="B179" s="309"/>
      <c r="C179" s="309"/>
      <c r="D179" s="309"/>
      <c r="E179" s="309"/>
      <c r="F179" s="309"/>
      <c r="G179" s="309"/>
      <c r="H179" s="309"/>
      <c r="I179" s="309"/>
      <c r="J179" s="309"/>
      <c r="K179" s="309"/>
      <c r="L179" s="309"/>
      <c r="M179" s="309"/>
      <c r="N179" s="309"/>
    </row>
    <row r="180" spans="1:14" x14ac:dyDescent="0.25">
      <c r="A180" s="309"/>
      <c r="B180" s="309"/>
      <c r="C180" s="309"/>
      <c r="D180" s="309"/>
      <c r="E180" s="309"/>
      <c r="F180" s="309"/>
      <c r="G180" s="309"/>
      <c r="H180" s="309"/>
      <c r="I180" s="309"/>
      <c r="J180" s="309"/>
      <c r="K180" s="309"/>
      <c r="L180" s="309"/>
      <c r="M180" s="309"/>
      <c r="N180" s="309"/>
    </row>
    <row r="181" spans="1:14" x14ac:dyDescent="0.25">
      <c r="A181" s="309"/>
      <c r="B181" s="309"/>
      <c r="C181" s="309"/>
      <c r="D181" s="309"/>
      <c r="E181" s="309"/>
      <c r="F181" s="309"/>
      <c r="G181" s="309"/>
      <c r="H181" s="309"/>
      <c r="I181" s="309"/>
      <c r="J181" s="309"/>
      <c r="K181" s="309"/>
      <c r="L181" s="309"/>
      <c r="M181" s="309"/>
      <c r="N181" s="309"/>
    </row>
    <row r="182" spans="1:14" x14ac:dyDescent="0.25">
      <c r="A182" s="309"/>
      <c r="B182" s="309"/>
      <c r="C182" s="309"/>
      <c r="D182" s="309"/>
      <c r="E182" s="309"/>
      <c r="F182" s="309"/>
      <c r="G182" s="309"/>
      <c r="H182" s="309"/>
      <c r="I182" s="309"/>
      <c r="J182" s="309"/>
      <c r="K182" s="309"/>
      <c r="L182" s="309"/>
      <c r="M182" s="309"/>
      <c r="N182" s="309"/>
    </row>
    <row r="183" spans="1:14" x14ac:dyDescent="0.25">
      <c r="A183" s="309"/>
      <c r="B183" s="309"/>
      <c r="C183" s="309"/>
      <c r="D183" s="309"/>
      <c r="E183" s="309"/>
      <c r="F183" s="309"/>
      <c r="G183" s="309"/>
      <c r="H183" s="309"/>
      <c r="I183" s="309"/>
      <c r="J183" s="309"/>
      <c r="K183" s="309"/>
      <c r="L183" s="309"/>
      <c r="M183" s="309"/>
      <c r="N183" s="309"/>
    </row>
    <row r="184" spans="1:14" x14ac:dyDescent="0.25">
      <c r="A184" s="309"/>
      <c r="B184" s="309"/>
      <c r="C184" s="309"/>
      <c r="D184" s="309"/>
      <c r="E184" s="309"/>
      <c r="F184" s="309"/>
      <c r="G184" s="309"/>
      <c r="H184" s="309"/>
      <c r="I184" s="309"/>
      <c r="J184" s="309"/>
      <c r="K184" s="309"/>
      <c r="L184" s="309"/>
      <c r="M184" s="309"/>
      <c r="N184" s="309"/>
    </row>
    <row r="185" spans="1:14" x14ac:dyDescent="0.25">
      <c r="A185" s="309"/>
      <c r="B185" s="309"/>
      <c r="C185" s="309"/>
      <c r="D185" s="309"/>
      <c r="E185" s="309"/>
      <c r="F185" s="309"/>
      <c r="G185" s="309"/>
      <c r="H185" s="309"/>
      <c r="I185" s="309"/>
      <c r="J185" s="309"/>
      <c r="K185" s="309"/>
      <c r="L185" s="309"/>
      <c r="M185" s="309"/>
      <c r="N185" s="309"/>
    </row>
    <row r="186" spans="1:14" x14ac:dyDescent="0.25">
      <c r="A186" s="309"/>
      <c r="B186" s="309"/>
      <c r="C186" s="309"/>
      <c r="D186" s="309"/>
      <c r="E186" s="309"/>
      <c r="F186" s="309"/>
      <c r="G186" s="309"/>
      <c r="H186" s="309"/>
      <c r="I186" s="309"/>
      <c r="J186" s="309"/>
      <c r="K186" s="309"/>
      <c r="L186" s="309"/>
      <c r="M186" s="309"/>
      <c r="N186" s="309"/>
    </row>
    <row r="187" spans="1:14" x14ac:dyDescent="0.25">
      <c r="A187" s="309"/>
      <c r="B187" s="309"/>
      <c r="C187" s="309"/>
      <c r="D187" s="309"/>
      <c r="E187" s="309"/>
      <c r="F187" s="309"/>
      <c r="G187" s="309"/>
      <c r="H187" s="309"/>
      <c r="I187" s="309"/>
      <c r="J187" s="309"/>
      <c r="K187" s="309"/>
      <c r="L187" s="309"/>
      <c r="M187" s="309"/>
      <c r="N187" s="309"/>
    </row>
    <row r="188" spans="1:14" x14ac:dyDescent="0.25">
      <c r="A188" s="309"/>
      <c r="B188" s="309"/>
      <c r="C188" s="309"/>
      <c r="D188" s="309"/>
      <c r="E188" s="309"/>
      <c r="F188" s="309"/>
      <c r="G188" s="309"/>
      <c r="H188" s="309"/>
      <c r="I188" s="309"/>
      <c r="J188" s="309"/>
      <c r="K188" s="309"/>
      <c r="L188" s="309"/>
      <c r="M188" s="309"/>
      <c r="N188" s="309"/>
    </row>
    <row r="189" spans="1:14" x14ac:dyDescent="0.25">
      <c r="A189" s="309"/>
      <c r="B189" s="309"/>
      <c r="C189" s="309"/>
      <c r="D189" s="309"/>
      <c r="E189" s="309"/>
      <c r="F189" s="309"/>
      <c r="G189" s="309"/>
      <c r="H189" s="309"/>
      <c r="I189" s="309"/>
      <c r="J189" s="309"/>
      <c r="K189" s="309"/>
      <c r="L189" s="309"/>
      <c r="M189" s="309"/>
      <c r="N189" s="309"/>
    </row>
    <row r="190" spans="1:14" x14ac:dyDescent="0.25">
      <c r="A190" s="309"/>
      <c r="B190" s="309"/>
      <c r="C190" s="309"/>
      <c r="D190" s="309"/>
      <c r="E190" s="309"/>
      <c r="F190" s="309"/>
      <c r="G190" s="309"/>
      <c r="H190" s="309"/>
      <c r="I190" s="309"/>
      <c r="J190" s="309"/>
      <c r="K190" s="309"/>
      <c r="L190" s="309"/>
      <c r="M190" s="309"/>
      <c r="N190" s="309"/>
    </row>
    <row r="191" spans="1:14" x14ac:dyDescent="0.25">
      <c r="A191" s="309"/>
      <c r="B191" s="309"/>
      <c r="C191" s="309"/>
      <c r="D191" s="309"/>
      <c r="E191" s="309"/>
      <c r="F191" s="309"/>
      <c r="G191" s="309"/>
      <c r="H191" s="309"/>
      <c r="I191" s="309"/>
      <c r="J191" s="309"/>
      <c r="K191" s="309"/>
      <c r="L191" s="309"/>
      <c r="M191" s="309"/>
      <c r="N191" s="309"/>
    </row>
    <row r="192" spans="1:14" x14ac:dyDescent="0.25">
      <c r="A192" s="309"/>
      <c r="B192" s="309"/>
      <c r="C192" s="309"/>
      <c r="D192" s="309"/>
      <c r="E192" s="309"/>
      <c r="F192" s="309"/>
      <c r="G192" s="309"/>
      <c r="H192" s="309"/>
      <c r="I192" s="309"/>
      <c r="J192" s="309"/>
      <c r="K192" s="309"/>
      <c r="L192" s="309"/>
      <c r="M192" s="309"/>
      <c r="N192" s="309"/>
    </row>
    <row r="193" spans="1:14" x14ac:dyDescent="0.25">
      <c r="A193" s="309"/>
      <c r="B193" s="309"/>
      <c r="C193" s="309"/>
      <c r="D193" s="309"/>
      <c r="E193" s="309"/>
      <c r="F193" s="309"/>
      <c r="G193" s="309"/>
      <c r="H193" s="309"/>
      <c r="I193" s="309"/>
      <c r="J193" s="309"/>
      <c r="K193" s="309"/>
      <c r="L193" s="309"/>
      <c r="M193" s="309"/>
      <c r="N193" s="309"/>
    </row>
    <row r="194" spans="1:14" x14ac:dyDescent="0.25">
      <c r="A194" s="309"/>
      <c r="B194" s="309"/>
      <c r="C194" s="309"/>
      <c r="D194" s="309"/>
      <c r="E194" s="309"/>
      <c r="F194" s="309"/>
      <c r="G194" s="309"/>
      <c r="H194" s="309"/>
      <c r="I194" s="309"/>
      <c r="J194" s="309"/>
      <c r="K194" s="309"/>
      <c r="L194" s="309"/>
      <c r="M194" s="309"/>
      <c r="N194" s="309"/>
    </row>
    <row r="195" spans="1:14" x14ac:dyDescent="0.25">
      <c r="A195" s="309"/>
      <c r="B195" s="309"/>
      <c r="C195" s="309"/>
      <c r="D195" s="309"/>
      <c r="E195" s="309"/>
      <c r="F195" s="309"/>
      <c r="G195" s="309"/>
      <c r="H195" s="309"/>
      <c r="I195" s="309"/>
      <c r="J195" s="309"/>
      <c r="K195" s="309"/>
      <c r="L195" s="309"/>
      <c r="M195" s="309"/>
      <c r="N195" s="309"/>
    </row>
    <row r="196" spans="1:14" x14ac:dyDescent="0.25">
      <c r="A196" s="309"/>
      <c r="B196" s="309"/>
      <c r="C196" s="309"/>
      <c r="D196" s="309"/>
      <c r="E196" s="309"/>
      <c r="F196" s="309"/>
      <c r="G196" s="309"/>
      <c r="H196" s="309"/>
      <c r="I196" s="309"/>
      <c r="J196" s="309"/>
      <c r="K196" s="309"/>
      <c r="L196" s="309"/>
      <c r="M196" s="309"/>
      <c r="N196" s="309"/>
    </row>
    <row r="197" spans="1:14" x14ac:dyDescent="0.25">
      <c r="A197" s="309"/>
      <c r="B197" s="309"/>
      <c r="C197" s="309"/>
      <c r="D197" s="309"/>
      <c r="E197" s="309"/>
      <c r="F197" s="309"/>
      <c r="G197" s="309"/>
      <c r="H197" s="309"/>
      <c r="I197" s="309"/>
      <c r="J197" s="309"/>
      <c r="K197" s="309"/>
      <c r="L197" s="309"/>
      <c r="M197" s="309"/>
      <c r="N197" s="309"/>
    </row>
    <row r="198" spans="1:14" x14ac:dyDescent="0.25">
      <c r="A198" s="309"/>
      <c r="B198" s="309"/>
      <c r="C198" s="309"/>
      <c r="D198" s="309"/>
      <c r="E198" s="309"/>
      <c r="F198" s="309"/>
      <c r="G198" s="309"/>
      <c r="H198" s="309"/>
      <c r="I198" s="309"/>
      <c r="J198" s="309"/>
      <c r="K198" s="309"/>
      <c r="L198" s="309"/>
      <c r="M198" s="309"/>
      <c r="N198" s="309"/>
    </row>
    <row r="199" spans="1:14" x14ac:dyDescent="0.25">
      <c r="A199" s="309"/>
      <c r="B199" s="309"/>
      <c r="C199" s="309"/>
      <c r="D199" s="309"/>
      <c r="E199" s="309"/>
      <c r="F199" s="309"/>
      <c r="G199" s="309"/>
      <c r="H199" s="309"/>
      <c r="I199" s="309"/>
      <c r="J199" s="309"/>
      <c r="K199" s="309"/>
      <c r="L199" s="309"/>
      <c r="M199" s="309"/>
      <c r="N199" s="309"/>
    </row>
    <row r="200" spans="1:14" x14ac:dyDescent="0.25">
      <c r="A200" s="309"/>
      <c r="B200" s="309"/>
      <c r="C200" s="309"/>
      <c r="D200" s="309"/>
      <c r="E200" s="309"/>
      <c r="F200" s="309"/>
      <c r="G200" s="309"/>
      <c r="H200" s="309"/>
      <c r="I200" s="309"/>
      <c r="J200" s="309"/>
      <c r="K200" s="309"/>
      <c r="L200" s="309"/>
      <c r="M200" s="309"/>
      <c r="N200" s="309"/>
    </row>
    <row r="201" spans="1:14" x14ac:dyDescent="0.25">
      <c r="A201" s="309"/>
      <c r="B201" s="309"/>
      <c r="C201" s="309"/>
      <c r="D201" s="309"/>
      <c r="E201" s="309"/>
      <c r="F201" s="309"/>
      <c r="G201" s="309"/>
      <c r="H201" s="309"/>
      <c r="I201" s="309"/>
      <c r="J201" s="309"/>
      <c r="K201" s="309"/>
      <c r="L201" s="309"/>
      <c r="M201" s="309"/>
      <c r="N201" s="309"/>
    </row>
    <row r="202" spans="1:14" x14ac:dyDescent="0.25">
      <c r="A202" s="309"/>
      <c r="B202" s="309"/>
      <c r="C202" s="309"/>
      <c r="D202" s="309"/>
      <c r="E202" s="309"/>
      <c r="F202" s="309"/>
      <c r="G202" s="309"/>
      <c r="H202" s="309"/>
      <c r="I202" s="309"/>
      <c r="J202" s="309"/>
      <c r="K202" s="309"/>
      <c r="L202" s="309"/>
      <c r="M202" s="309"/>
      <c r="N202" s="309"/>
    </row>
    <row r="203" spans="1:14" x14ac:dyDescent="0.25">
      <c r="A203" s="309"/>
      <c r="B203" s="309"/>
      <c r="C203" s="309"/>
      <c r="D203" s="309"/>
      <c r="E203" s="309"/>
      <c r="F203" s="309"/>
      <c r="G203" s="309"/>
      <c r="H203" s="309"/>
      <c r="I203" s="309"/>
      <c r="J203" s="309"/>
      <c r="K203" s="309"/>
      <c r="L203" s="309"/>
      <c r="M203" s="309"/>
      <c r="N203" s="309"/>
    </row>
    <row r="204" spans="1:14" x14ac:dyDescent="0.25">
      <c r="A204" s="309"/>
      <c r="B204" s="309"/>
      <c r="C204" s="309"/>
      <c r="D204" s="309"/>
      <c r="E204" s="309"/>
      <c r="F204" s="309"/>
      <c r="G204" s="309"/>
      <c r="H204" s="309"/>
      <c r="I204" s="309"/>
      <c r="J204" s="309"/>
      <c r="K204" s="309"/>
      <c r="L204" s="309"/>
      <c r="M204" s="309"/>
      <c r="N204" s="309"/>
    </row>
    <row r="205" spans="1:14" x14ac:dyDescent="0.25">
      <c r="A205" s="309"/>
      <c r="B205" s="309"/>
      <c r="C205" s="309"/>
      <c r="D205" s="309"/>
      <c r="E205" s="309"/>
      <c r="F205" s="309"/>
      <c r="G205" s="309"/>
      <c r="H205" s="309"/>
      <c r="I205" s="309"/>
      <c r="J205" s="309"/>
      <c r="K205" s="309"/>
      <c r="L205" s="309"/>
      <c r="M205" s="309"/>
      <c r="N205" s="309"/>
    </row>
    <row r="206" spans="1:14" x14ac:dyDescent="0.25">
      <c r="A206" s="309"/>
      <c r="B206" s="309"/>
      <c r="C206" s="309"/>
      <c r="D206" s="309"/>
      <c r="E206" s="309"/>
      <c r="F206" s="309"/>
      <c r="G206" s="309"/>
      <c r="H206" s="309"/>
      <c r="I206" s="309"/>
      <c r="J206" s="309"/>
      <c r="K206" s="309"/>
      <c r="L206" s="309"/>
      <c r="M206" s="309"/>
      <c r="N206" s="309"/>
    </row>
    <row r="207" spans="1:14" x14ac:dyDescent="0.25">
      <c r="A207" s="309"/>
      <c r="B207" s="309"/>
      <c r="C207" s="309"/>
      <c r="D207" s="309"/>
      <c r="E207" s="309"/>
      <c r="F207" s="309"/>
      <c r="G207" s="309"/>
      <c r="H207" s="309"/>
      <c r="I207" s="309"/>
      <c r="J207" s="309"/>
      <c r="K207" s="309"/>
      <c r="L207" s="309"/>
      <c r="M207" s="309"/>
      <c r="N207" s="309"/>
    </row>
    <row r="208" spans="1:14" x14ac:dyDescent="0.25">
      <c r="A208" s="309"/>
      <c r="B208" s="309"/>
      <c r="C208" s="309"/>
      <c r="D208" s="309"/>
      <c r="E208" s="309"/>
      <c r="F208" s="309"/>
      <c r="G208" s="309"/>
      <c r="H208" s="309"/>
      <c r="I208" s="309"/>
      <c r="J208" s="309"/>
      <c r="K208" s="309"/>
      <c r="L208" s="309"/>
      <c r="M208" s="309"/>
      <c r="N208" s="309"/>
    </row>
    <row r="209" spans="1:14" x14ac:dyDescent="0.25">
      <c r="A209" s="309"/>
      <c r="B209" s="309"/>
      <c r="C209" s="309"/>
      <c r="D209" s="309"/>
      <c r="E209" s="309"/>
      <c r="F209" s="309"/>
      <c r="G209" s="309"/>
      <c r="H209" s="309"/>
      <c r="I209" s="309"/>
      <c r="J209" s="309"/>
      <c r="K209" s="309"/>
      <c r="L209" s="309"/>
      <c r="M209" s="309"/>
      <c r="N209" s="309"/>
    </row>
    <row r="210" spans="1:14" x14ac:dyDescent="0.25">
      <c r="A210" s="309"/>
      <c r="B210" s="309"/>
      <c r="C210" s="309"/>
      <c r="D210" s="309"/>
      <c r="E210" s="309"/>
      <c r="F210" s="309"/>
      <c r="G210" s="309"/>
      <c r="H210" s="309"/>
      <c r="I210" s="309"/>
      <c r="J210" s="309"/>
      <c r="K210" s="309"/>
      <c r="L210" s="309"/>
      <c r="M210" s="309"/>
      <c r="N210" s="309"/>
    </row>
    <row r="211" spans="1:14" x14ac:dyDescent="0.25">
      <c r="A211" s="309"/>
      <c r="B211" s="309"/>
      <c r="C211" s="309"/>
      <c r="D211" s="309"/>
      <c r="E211" s="309"/>
      <c r="F211" s="309"/>
      <c r="G211" s="309"/>
      <c r="H211" s="309"/>
      <c r="I211" s="309"/>
      <c r="J211" s="309"/>
      <c r="K211" s="309"/>
      <c r="L211" s="309"/>
      <c r="M211" s="309"/>
      <c r="N211" s="309"/>
    </row>
    <row r="212" spans="1:14" x14ac:dyDescent="0.25">
      <c r="A212" s="309"/>
      <c r="B212" s="309"/>
      <c r="C212" s="309"/>
      <c r="D212" s="309"/>
      <c r="E212" s="309"/>
      <c r="F212" s="309"/>
      <c r="G212" s="309"/>
      <c r="H212" s="309"/>
      <c r="I212" s="309"/>
      <c r="J212" s="309"/>
      <c r="K212" s="309"/>
      <c r="L212" s="309"/>
      <c r="M212" s="309"/>
      <c r="N212" s="309"/>
    </row>
    <row r="213" spans="1:14" x14ac:dyDescent="0.25">
      <c r="A213" s="309"/>
      <c r="B213" s="309"/>
      <c r="C213" s="309"/>
      <c r="D213" s="309"/>
      <c r="E213" s="309"/>
      <c r="F213" s="309"/>
      <c r="G213" s="309"/>
      <c r="H213" s="309"/>
      <c r="I213" s="309"/>
      <c r="J213" s="309"/>
      <c r="K213" s="309"/>
      <c r="L213" s="309"/>
      <c r="M213" s="309"/>
      <c r="N213" s="309"/>
    </row>
    <row r="214" spans="1:14" x14ac:dyDescent="0.25">
      <c r="A214" s="309"/>
      <c r="B214" s="309"/>
      <c r="C214" s="309"/>
      <c r="D214" s="309"/>
      <c r="E214" s="309"/>
      <c r="F214" s="309"/>
      <c r="G214" s="309"/>
      <c r="H214" s="309"/>
      <c r="I214" s="309"/>
      <c r="J214" s="309"/>
      <c r="K214" s="309"/>
      <c r="L214" s="309"/>
      <c r="M214" s="309"/>
      <c r="N214" s="309"/>
    </row>
    <row r="215" spans="1:14" x14ac:dyDescent="0.25">
      <c r="A215" s="309"/>
      <c r="B215" s="309"/>
      <c r="C215" s="309"/>
      <c r="D215" s="309"/>
      <c r="E215" s="309"/>
      <c r="F215" s="309"/>
      <c r="G215" s="309"/>
      <c r="H215" s="309"/>
      <c r="I215" s="309"/>
      <c r="J215" s="309"/>
      <c r="K215" s="309"/>
      <c r="L215" s="309"/>
      <c r="M215" s="309"/>
      <c r="N215" s="309"/>
    </row>
    <row r="216" spans="1:14" x14ac:dyDescent="0.25">
      <c r="A216" s="309"/>
      <c r="B216" s="309"/>
      <c r="C216" s="309"/>
      <c r="D216" s="309"/>
      <c r="E216" s="309"/>
      <c r="F216" s="309"/>
      <c r="G216" s="309"/>
      <c r="H216" s="309"/>
      <c r="I216" s="309"/>
      <c r="J216" s="309"/>
      <c r="K216" s="309"/>
      <c r="L216" s="309"/>
      <c r="M216" s="309"/>
      <c r="N216" s="309"/>
    </row>
    <row r="217" spans="1:14" x14ac:dyDescent="0.25">
      <c r="A217" s="309"/>
      <c r="B217" s="309"/>
      <c r="C217" s="309"/>
      <c r="D217" s="309"/>
      <c r="E217" s="309"/>
      <c r="F217" s="309"/>
      <c r="G217" s="309"/>
      <c r="H217" s="309"/>
      <c r="I217" s="309"/>
      <c r="J217" s="309"/>
      <c r="K217" s="309"/>
      <c r="L217" s="309"/>
      <c r="M217" s="309"/>
      <c r="N217" s="309"/>
    </row>
    <row r="218" spans="1:14" x14ac:dyDescent="0.25">
      <c r="A218" s="309"/>
      <c r="B218" s="309"/>
      <c r="C218" s="309"/>
      <c r="D218" s="309"/>
      <c r="E218" s="309"/>
      <c r="F218" s="309"/>
      <c r="G218" s="309"/>
      <c r="H218" s="309"/>
      <c r="I218" s="309"/>
      <c r="J218" s="309"/>
      <c r="K218" s="309"/>
      <c r="L218" s="309"/>
      <c r="M218" s="309"/>
      <c r="N218" s="309"/>
    </row>
    <row r="219" spans="1:14" x14ac:dyDescent="0.25">
      <c r="A219" s="309"/>
      <c r="B219" s="309"/>
      <c r="C219" s="309"/>
      <c r="D219" s="309"/>
      <c r="E219" s="309"/>
      <c r="F219" s="309"/>
      <c r="G219" s="309"/>
      <c r="H219" s="309"/>
      <c r="I219" s="309"/>
      <c r="J219" s="309"/>
      <c r="K219" s="309"/>
      <c r="L219" s="309"/>
      <c r="M219" s="309"/>
      <c r="N219" s="309"/>
    </row>
    <row r="220" spans="1:14" x14ac:dyDescent="0.25">
      <c r="A220" s="309"/>
      <c r="B220" s="309"/>
      <c r="C220" s="309"/>
      <c r="D220" s="309"/>
      <c r="E220" s="309"/>
      <c r="F220" s="309"/>
      <c r="G220" s="309"/>
      <c r="H220" s="309"/>
      <c r="I220" s="309"/>
      <c r="J220" s="309"/>
      <c r="K220" s="309"/>
      <c r="L220" s="309"/>
      <c r="M220" s="309"/>
      <c r="N220" s="309"/>
    </row>
    <row r="221" spans="1:14" x14ac:dyDescent="0.25">
      <c r="A221" s="309"/>
      <c r="B221" s="309"/>
      <c r="C221" s="309"/>
      <c r="D221" s="309"/>
      <c r="E221" s="309"/>
      <c r="F221" s="309"/>
      <c r="G221" s="309"/>
      <c r="H221" s="309"/>
      <c r="I221" s="309"/>
      <c r="J221" s="309"/>
      <c r="K221" s="309"/>
      <c r="L221" s="309"/>
      <c r="M221" s="309"/>
      <c r="N221" s="309"/>
    </row>
    <row r="222" spans="1:14" x14ac:dyDescent="0.25">
      <c r="A222" s="309"/>
      <c r="B222" s="309"/>
      <c r="C222" s="309"/>
      <c r="D222" s="309"/>
      <c r="E222" s="309"/>
      <c r="F222" s="309"/>
      <c r="G222" s="309"/>
      <c r="H222" s="309"/>
      <c r="I222" s="309"/>
      <c r="J222" s="309"/>
      <c r="K222" s="309"/>
      <c r="L222" s="309"/>
      <c r="M222" s="309"/>
      <c r="N222" s="309"/>
    </row>
    <row r="223" spans="1:14" x14ac:dyDescent="0.25">
      <c r="A223" s="309"/>
      <c r="B223" s="309"/>
      <c r="C223" s="309"/>
      <c r="D223" s="309"/>
      <c r="E223" s="309"/>
      <c r="F223" s="309"/>
      <c r="G223" s="309"/>
      <c r="H223" s="309"/>
      <c r="I223" s="309"/>
      <c r="J223" s="309"/>
      <c r="K223" s="309"/>
      <c r="L223" s="309"/>
      <c r="M223" s="309"/>
      <c r="N223" s="309"/>
    </row>
    <row r="224" spans="1:14" x14ac:dyDescent="0.25">
      <c r="A224" s="309"/>
      <c r="B224" s="309"/>
      <c r="C224" s="309"/>
      <c r="D224" s="309"/>
      <c r="E224" s="309"/>
      <c r="F224" s="309"/>
      <c r="G224" s="309"/>
      <c r="H224" s="309"/>
      <c r="I224" s="309"/>
      <c r="J224" s="309"/>
      <c r="K224" s="309"/>
      <c r="L224" s="309"/>
      <c r="M224" s="309"/>
      <c r="N224" s="309"/>
    </row>
    <row r="225" spans="1:14" x14ac:dyDescent="0.25">
      <c r="A225" s="309"/>
      <c r="B225" s="309"/>
      <c r="C225" s="309"/>
      <c r="D225" s="309"/>
      <c r="E225" s="309"/>
      <c r="F225" s="309"/>
      <c r="G225" s="309"/>
      <c r="H225" s="309"/>
      <c r="I225" s="309"/>
      <c r="J225" s="309"/>
      <c r="K225" s="309"/>
      <c r="L225" s="309"/>
      <c r="M225" s="309"/>
      <c r="N225" s="309"/>
    </row>
    <row r="226" spans="1:14" x14ac:dyDescent="0.25">
      <c r="A226" s="309"/>
      <c r="B226" s="309"/>
      <c r="C226" s="309"/>
      <c r="D226" s="309"/>
      <c r="E226" s="309"/>
      <c r="F226" s="309"/>
      <c r="G226" s="309"/>
      <c r="H226" s="309"/>
      <c r="I226" s="309"/>
      <c r="J226" s="309"/>
      <c r="K226" s="309"/>
      <c r="L226" s="309"/>
      <c r="M226" s="309"/>
      <c r="N226" s="309"/>
    </row>
    <row r="227" spans="1:14" x14ac:dyDescent="0.25">
      <c r="A227" s="309"/>
      <c r="B227" s="309"/>
      <c r="C227" s="309"/>
      <c r="D227" s="309"/>
      <c r="E227" s="309"/>
      <c r="F227" s="309"/>
      <c r="G227" s="309"/>
      <c r="H227" s="309"/>
      <c r="I227" s="309"/>
      <c r="J227" s="309"/>
      <c r="K227" s="309"/>
      <c r="L227" s="309"/>
      <c r="M227" s="309"/>
      <c r="N227" s="309"/>
    </row>
    <row r="228" spans="1:14" x14ac:dyDescent="0.25">
      <c r="A228" s="309"/>
      <c r="B228" s="309"/>
      <c r="C228" s="309"/>
      <c r="D228" s="309"/>
      <c r="E228" s="309"/>
      <c r="F228" s="309"/>
      <c r="G228" s="309"/>
      <c r="H228" s="309"/>
      <c r="I228" s="309"/>
      <c r="J228" s="309"/>
      <c r="K228" s="309"/>
      <c r="L228" s="309"/>
      <c r="M228" s="309"/>
      <c r="N228" s="309"/>
    </row>
    <row r="229" spans="1:14" x14ac:dyDescent="0.25">
      <c r="A229" s="309"/>
      <c r="B229" s="309"/>
      <c r="C229" s="309"/>
      <c r="D229" s="309"/>
      <c r="E229" s="309"/>
      <c r="F229" s="309"/>
      <c r="G229" s="309"/>
      <c r="H229" s="309"/>
      <c r="I229" s="309"/>
      <c r="J229" s="309"/>
      <c r="K229" s="309"/>
      <c r="L229" s="309"/>
      <c r="M229" s="309"/>
      <c r="N229" s="309"/>
    </row>
    <row r="230" spans="1:14" x14ac:dyDescent="0.25">
      <c r="A230" s="309"/>
      <c r="B230" s="309"/>
      <c r="C230" s="309"/>
      <c r="D230" s="309"/>
      <c r="E230" s="309"/>
      <c r="F230" s="309"/>
      <c r="G230" s="309"/>
      <c r="H230" s="309"/>
      <c r="I230" s="309"/>
      <c r="J230" s="309"/>
      <c r="K230" s="309"/>
      <c r="L230" s="309"/>
      <c r="M230" s="309"/>
      <c r="N230" s="309"/>
    </row>
    <row r="231" spans="1:14" x14ac:dyDescent="0.25">
      <c r="A231" s="309"/>
      <c r="B231" s="309"/>
      <c r="C231" s="309"/>
      <c r="D231" s="309"/>
      <c r="E231" s="309"/>
      <c r="F231" s="309"/>
      <c r="G231" s="309"/>
      <c r="H231" s="309"/>
      <c r="I231" s="309"/>
      <c r="J231" s="309"/>
      <c r="K231" s="309"/>
      <c r="L231" s="309"/>
      <c r="M231" s="309"/>
      <c r="N231" s="309"/>
    </row>
    <row r="232" spans="1:14" x14ac:dyDescent="0.25">
      <c r="A232" s="309"/>
      <c r="B232" s="309"/>
      <c r="C232" s="309"/>
      <c r="D232" s="309"/>
      <c r="E232" s="309"/>
      <c r="F232" s="309"/>
      <c r="G232" s="309"/>
      <c r="H232" s="309"/>
      <c r="I232" s="309"/>
      <c r="J232" s="309"/>
      <c r="K232" s="309"/>
      <c r="L232" s="309"/>
      <c r="M232" s="309"/>
      <c r="N232" s="309"/>
    </row>
    <row r="233" spans="1:14" x14ac:dyDescent="0.25">
      <c r="A233" s="309"/>
      <c r="B233" s="309"/>
      <c r="C233" s="309"/>
      <c r="D233" s="309"/>
      <c r="E233" s="309"/>
      <c r="F233" s="309"/>
      <c r="G233" s="309"/>
      <c r="H233" s="309"/>
      <c r="I233" s="309"/>
      <c r="J233" s="309"/>
      <c r="K233" s="309"/>
      <c r="L233" s="309"/>
      <c r="M233" s="309"/>
      <c r="N233" s="309"/>
    </row>
    <row r="234" spans="1:14" x14ac:dyDescent="0.25">
      <c r="A234" s="309"/>
      <c r="B234" s="309"/>
      <c r="C234" s="309"/>
      <c r="D234" s="309"/>
      <c r="E234" s="309"/>
      <c r="F234" s="309"/>
      <c r="G234" s="309"/>
      <c r="H234" s="309"/>
      <c r="I234" s="309"/>
      <c r="J234" s="309"/>
      <c r="K234" s="309"/>
      <c r="L234" s="309"/>
      <c r="M234" s="309"/>
      <c r="N234" s="309"/>
    </row>
    <row r="235" spans="1:14" x14ac:dyDescent="0.25">
      <c r="A235" s="309"/>
      <c r="B235" s="309"/>
      <c r="C235" s="309"/>
      <c r="D235" s="309"/>
      <c r="E235" s="309"/>
      <c r="F235" s="309"/>
      <c r="G235" s="309"/>
      <c r="H235" s="309"/>
      <c r="I235" s="309"/>
      <c r="J235" s="309"/>
      <c r="K235" s="309"/>
      <c r="L235" s="309"/>
      <c r="M235" s="309"/>
      <c r="N235" s="309"/>
    </row>
    <row r="236" spans="1:14" x14ac:dyDescent="0.25">
      <c r="A236" s="309"/>
      <c r="B236" s="309"/>
      <c r="C236" s="309"/>
      <c r="D236" s="309"/>
      <c r="E236" s="309"/>
      <c r="F236" s="309"/>
      <c r="G236" s="309"/>
      <c r="H236" s="309"/>
      <c r="I236" s="309"/>
      <c r="J236" s="309"/>
      <c r="K236" s="309"/>
      <c r="L236" s="309"/>
      <c r="M236" s="309"/>
      <c r="N236" s="309"/>
    </row>
    <row r="237" spans="1:14" x14ac:dyDescent="0.25">
      <c r="A237" s="309"/>
      <c r="B237" s="309"/>
      <c r="C237" s="309"/>
      <c r="D237" s="309"/>
      <c r="E237" s="309"/>
      <c r="F237" s="309"/>
      <c r="G237" s="309"/>
      <c r="H237" s="309"/>
      <c r="I237" s="309"/>
      <c r="J237" s="309"/>
      <c r="K237" s="309"/>
      <c r="L237" s="309"/>
      <c r="M237" s="309"/>
      <c r="N237" s="309"/>
    </row>
    <row r="238" spans="1:14" x14ac:dyDescent="0.25">
      <c r="A238" s="309"/>
      <c r="B238" s="309"/>
      <c r="C238" s="309"/>
      <c r="D238" s="309"/>
      <c r="E238" s="309"/>
      <c r="F238" s="309"/>
      <c r="G238" s="309"/>
      <c r="H238" s="309"/>
      <c r="I238" s="309"/>
      <c r="J238" s="309"/>
      <c r="K238" s="309"/>
      <c r="L238" s="309"/>
      <c r="M238" s="309"/>
      <c r="N238" s="309"/>
    </row>
    <row r="239" spans="1:14" x14ac:dyDescent="0.25">
      <c r="A239" s="309"/>
      <c r="B239" s="309"/>
      <c r="C239" s="309"/>
      <c r="D239" s="309"/>
      <c r="E239" s="309"/>
      <c r="F239" s="309"/>
      <c r="G239" s="309"/>
      <c r="H239" s="309"/>
      <c r="I239" s="309"/>
      <c r="J239" s="309"/>
      <c r="K239" s="309"/>
      <c r="L239" s="309"/>
      <c r="M239" s="309"/>
      <c r="N239" s="309"/>
    </row>
    <row r="240" spans="1:14" x14ac:dyDescent="0.25">
      <c r="A240" s="309"/>
      <c r="B240" s="309"/>
      <c r="C240" s="309"/>
      <c r="D240" s="309"/>
      <c r="E240" s="309"/>
      <c r="F240" s="309"/>
      <c r="G240" s="309"/>
      <c r="H240" s="309"/>
      <c r="I240" s="309"/>
      <c r="J240" s="309"/>
      <c r="K240" s="309"/>
      <c r="L240" s="309"/>
      <c r="M240" s="309"/>
      <c r="N240" s="309"/>
    </row>
    <row r="241" spans="1:14" x14ac:dyDescent="0.25">
      <c r="A241" s="309"/>
      <c r="B241" s="309"/>
      <c r="C241" s="309"/>
      <c r="D241" s="309"/>
      <c r="E241" s="309"/>
      <c r="F241" s="309"/>
      <c r="G241" s="309"/>
      <c r="H241" s="309"/>
      <c r="I241" s="309"/>
      <c r="J241" s="309"/>
      <c r="K241" s="309"/>
      <c r="L241" s="309"/>
      <c r="M241" s="309"/>
      <c r="N241" s="309"/>
    </row>
    <row r="242" spans="1:14" x14ac:dyDescent="0.25">
      <c r="A242" s="309"/>
      <c r="B242" s="309"/>
      <c r="C242" s="309"/>
      <c r="D242" s="309"/>
      <c r="E242" s="309"/>
      <c r="F242" s="309"/>
      <c r="G242" s="309"/>
      <c r="H242" s="309"/>
      <c r="I242" s="309"/>
      <c r="J242" s="309"/>
      <c r="K242" s="309"/>
      <c r="L242" s="309"/>
      <c r="M242" s="309"/>
      <c r="N242" s="309"/>
    </row>
    <row r="243" spans="1:14" x14ac:dyDescent="0.25">
      <c r="A243" s="309"/>
      <c r="B243" s="309"/>
      <c r="C243" s="309"/>
      <c r="D243" s="309"/>
      <c r="E243" s="309"/>
      <c r="F243" s="309"/>
      <c r="G243" s="309"/>
      <c r="H243" s="309"/>
      <c r="I243" s="309"/>
      <c r="J243" s="309"/>
      <c r="K243" s="309"/>
      <c r="L243" s="309"/>
      <c r="M243" s="309"/>
      <c r="N243" s="309"/>
    </row>
    <row r="244" spans="1:14" x14ac:dyDescent="0.25">
      <c r="A244" s="309"/>
      <c r="B244" s="309"/>
      <c r="C244" s="309"/>
      <c r="D244" s="309"/>
      <c r="E244" s="309"/>
      <c r="F244" s="309"/>
      <c r="G244" s="309"/>
      <c r="H244" s="309"/>
      <c r="I244" s="309"/>
      <c r="J244" s="309"/>
      <c r="K244" s="309"/>
      <c r="L244" s="309"/>
      <c r="M244" s="309"/>
      <c r="N244" s="309"/>
    </row>
    <row r="245" spans="1:14" x14ac:dyDescent="0.25">
      <c r="A245" s="309"/>
      <c r="B245" s="309"/>
      <c r="C245" s="309"/>
      <c r="D245" s="309"/>
      <c r="E245" s="309"/>
      <c r="F245" s="309"/>
      <c r="G245" s="309"/>
      <c r="H245" s="309"/>
      <c r="I245" s="309"/>
      <c r="J245" s="309"/>
      <c r="K245" s="309"/>
      <c r="L245" s="309"/>
      <c r="M245" s="309"/>
      <c r="N245" s="309"/>
    </row>
    <row r="246" spans="1:14" x14ac:dyDescent="0.25">
      <c r="A246" s="309"/>
      <c r="B246" s="309"/>
      <c r="C246" s="309"/>
      <c r="D246" s="309"/>
      <c r="E246" s="309"/>
      <c r="F246" s="309"/>
      <c r="G246" s="309"/>
      <c r="H246" s="309"/>
      <c r="I246" s="309"/>
      <c r="J246" s="309"/>
      <c r="K246" s="309"/>
      <c r="L246" s="309"/>
      <c r="M246" s="309"/>
      <c r="N246" s="309"/>
    </row>
    <row r="247" spans="1:14" x14ac:dyDescent="0.25">
      <c r="A247" s="309"/>
      <c r="B247" s="309"/>
      <c r="C247" s="309"/>
      <c r="D247" s="309"/>
      <c r="E247" s="309"/>
      <c r="F247" s="309"/>
      <c r="G247" s="309"/>
      <c r="H247" s="309"/>
      <c r="I247" s="309"/>
      <c r="J247" s="309"/>
      <c r="K247" s="309"/>
      <c r="L247" s="309"/>
      <c r="M247" s="309"/>
      <c r="N247" s="309"/>
    </row>
    <row r="248" spans="1:14" x14ac:dyDescent="0.25">
      <c r="A248" s="309"/>
      <c r="B248" s="309"/>
      <c r="C248" s="309"/>
      <c r="D248" s="309"/>
      <c r="E248" s="309"/>
      <c r="F248" s="309"/>
      <c r="G248" s="309"/>
      <c r="H248" s="309"/>
      <c r="I248" s="309"/>
      <c r="J248" s="309"/>
      <c r="K248" s="309"/>
      <c r="L248" s="309"/>
      <c r="M248" s="309"/>
      <c r="N248" s="309"/>
    </row>
    <row r="249" spans="1:14" x14ac:dyDescent="0.25">
      <c r="A249" s="309"/>
      <c r="B249" s="309"/>
      <c r="C249" s="309"/>
      <c r="D249" s="309"/>
      <c r="E249" s="309"/>
      <c r="F249" s="309"/>
      <c r="G249" s="309"/>
      <c r="H249" s="309"/>
      <c r="I249" s="309"/>
      <c r="J249" s="309"/>
      <c r="K249" s="309"/>
      <c r="L249" s="309"/>
      <c r="M249" s="309"/>
      <c r="N249" s="309"/>
    </row>
    <row r="250" spans="1:14" x14ac:dyDescent="0.25">
      <c r="A250" s="309"/>
      <c r="B250" s="309"/>
      <c r="C250" s="309"/>
      <c r="D250" s="309"/>
      <c r="E250" s="309"/>
      <c r="F250" s="309"/>
      <c r="G250" s="309"/>
      <c r="H250" s="309"/>
      <c r="I250" s="309"/>
      <c r="J250" s="309"/>
      <c r="K250" s="309"/>
      <c r="L250" s="309"/>
      <c r="M250" s="309"/>
      <c r="N250" s="309"/>
    </row>
    <row r="251" spans="1:14" x14ac:dyDescent="0.25">
      <c r="A251" s="309"/>
      <c r="B251" s="309"/>
      <c r="C251" s="309"/>
      <c r="D251" s="309"/>
      <c r="E251" s="309"/>
      <c r="F251" s="309"/>
      <c r="G251" s="309"/>
      <c r="H251" s="309"/>
      <c r="I251" s="309"/>
      <c r="J251" s="309"/>
      <c r="K251" s="309"/>
      <c r="L251" s="309"/>
      <c r="M251" s="309"/>
      <c r="N251" s="309"/>
    </row>
    <row r="252" spans="1:14" x14ac:dyDescent="0.25">
      <c r="A252" s="309"/>
      <c r="B252" s="309"/>
      <c r="C252" s="309"/>
      <c r="D252" s="309"/>
      <c r="E252" s="309"/>
      <c r="F252" s="309"/>
      <c r="G252" s="309"/>
      <c r="H252" s="309"/>
      <c r="I252" s="309"/>
      <c r="J252" s="309"/>
      <c r="K252" s="309"/>
      <c r="L252" s="309"/>
      <c r="M252" s="309"/>
      <c r="N252" s="309"/>
    </row>
    <row r="253" spans="1:14" x14ac:dyDescent="0.25">
      <c r="A253" s="309"/>
      <c r="B253" s="309"/>
      <c r="C253" s="309"/>
      <c r="D253" s="309"/>
      <c r="E253" s="309"/>
      <c r="F253" s="309"/>
      <c r="G253" s="309"/>
      <c r="H253" s="309"/>
      <c r="I253" s="309"/>
      <c r="J253" s="309"/>
      <c r="K253" s="309"/>
      <c r="L253" s="309"/>
      <c r="M253" s="309"/>
      <c r="N253" s="309"/>
    </row>
    <row r="254" spans="1:14" x14ac:dyDescent="0.25">
      <c r="A254" s="309"/>
      <c r="B254" s="309"/>
      <c r="C254" s="309"/>
      <c r="D254" s="309"/>
      <c r="E254" s="309"/>
      <c r="F254" s="309"/>
      <c r="G254" s="309"/>
      <c r="H254" s="309"/>
      <c r="I254" s="309"/>
      <c r="J254" s="309"/>
      <c r="K254" s="309"/>
      <c r="L254" s="309"/>
      <c r="M254" s="309"/>
      <c r="N254" s="309"/>
    </row>
    <row r="255" spans="1:14" x14ac:dyDescent="0.25">
      <c r="A255" s="309"/>
      <c r="B255" s="309"/>
      <c r="C255" s="309"/>
      <c r="D255" s="309"/>
      <c r="E255" s="309"/>
      <c r="F255" s="309"/>
      <c r="G255" s="309"/>
      <c r="H255" s="309"/>
      <c r="I255" s="309"/>
      <c r="J255" s="309"/>
      <c r="K255" s="309"/>
      <c r="L255" s="309"/>
      <c r="M255" s="309"/>
      <c r="N255" s="309"/>
    </row>
    <row r="256" spans="1:14" x14ac:dyDescent="0.25">
      <c r="A256" s="309"/>
      <c r="B256" s="309"/>
      <c r="C256" s="309"/>
      <c r="D256" s="309"/>
      <c r="E256" s="309"/>
      <c r="F256" s="309"/>
      <c r="G256" s="309"/>
      <c r="H256" s="309"/>
      <c r="I256" s="309"/>
      <c r="J256" s="309"/>
      <c r="K256" s="309"/>
      <c r="L256" s="309"/>
      <c r="M256" s="309"/>
      <c r="N256" s="309"/>
    </row>
    <row r="257" spans="1:14" x14ac:dyDescent="0.25">
      <c r="A257" s="309"/>
      <c r="B257" s="309"/>
      <c r="C257" s="309"/>
      <c r="D257" s="309"/>
      <c r="E257" s="309"/>
      <c r="F257" s="309"/>
      <c r="G257" s="309"/>
      <c r="H257" s="309"/>
      <c r="I257" s="309"/>
      <c r="J257" s="309"/>
      <c r="K257" s="309"/>
      <c r="L257" s="309"/>
      <c r="M257" s="309"/>
      <c r="N257" s="309"/>
    </row>
    <row r="258" spans="1:14" x14ac:dyDescent="0.25">
      <c r="A258" s="309"/>
      <c r="B258" s="309"/>
      <c r="C258" s="309"/>
      <c r="D258" s="309"/>
      <c r="E258" s="309"/>
      <c r="F258" s="309"/>
      <c r="G258" s="309"/>
      <c r="H258" s="309"/>
      <c r="I258" s="309"/>
      <c r="J258" s="309"/>
      <c r="K258" s="309"/>
      <c r="L258" s="309"/>
      <c r="M258" s="309"/>
      <c r="N258" s="309"/>
    </row>
    <row r="259" spans="1:14" x14ac:dyDescent="0.25">
      <c r="A259" s="309"/>
      <c r="B259" s="309"/>
      <c r="C259" s="309"/>
      <c r="D259" s="309"/>
      <c r="E259" s="309"/>
      <c r="F259" s="309"/>
      <c r="G259" s="309"/>
      <c r="H259" s="309"/>
      <c r="I259" s="309"/>
      <c r="J259" s="309"/>
      <c r="K259" s="309"/>
      <c r="L259" s="309"/>
      <c r="M259" s="309"/>
      <c r="N259" s="309"/>
    </row>
    <row r="260" spans="1:14" x14ac:dyDescent="0.25">
      <c r="A260" s="309"/>
      <c r="B260" s="309"/>
      <c r="C260" s="309"/>
      <c r="D260" s="309"/>
      <c r="E260" s="309"/>
      <c r="F260" s="309"/>
      <c r="G260" s="309"/>
      <c r="H260" s="309"/>
      <c r="I260" s="309"/>
      <c r="J260" s="309"/>
      <c r="K260" s="309"/>
      <c r="L260" s="309"/>
      <c r="M260" s="309"/>
      <c r="N260" s="309"/>
    </row>
    <row r="261" spans="1:14" x14ac:dyDescent="0.25">
      <c r="A261" s="309"/>
      <c r="B261" s="309"/>
      <c r="C261" s="309"/>
      <c r="D261" s="309"/>
      <c r="E261" s="309"/>
      <c r="F261" s="309"/>
      <c r="G261" s="309"/>
      <c r="H261" s="309"/>
      <c r="I261" s="309"/>
      <c r="J261" s="309"/>
      <c r="K261" s="309"/>
      <c r="L261" s="309"/>
      <c r="M261" s="309"/>
      <c r="N261" s="309"/>
    </row>
    <row r="262" spans="1:14" x14ac:dyDescent="0.25">
      <c r="A262" s="309"/>
      <c r="B262" s="309"/>
      <c r="C262" s="309"/>
      <c r="D262" s="309"/>
      <c r="E262" s="309"/>
      <c r="F262" s="309"/>
      <c r="G262" s="309"/>
      <c r="H262" s="309"/>
      <c r="I262" s="309"/>
      <c r="J262" s="309"/>
      <c r="K262" s="309"/>
      <c r="L262" s="309"/>
      <c r="M262" s="309"/>
      <c r="N262" s="309"/>
    </row>
    <row r="263" spans="1:14" x14ac:dyDescent="0.25">
      <c r="A263" s="309"/>
      <c r="B263" s="309"/>
      <c r="C263" s="309"/>
      <c r="D263" s="309"/>
      <c r="E263" s="309"/>
      <c r="F263" s="309"/>
      <c r="G263" s="309"/>
      <c r="H263" s="309"/>
      <c r="I263" s="309"/>
      <c r="J263" s="309"/>
      <c r="K263" s="309"/>
      <c r="L263" s="309"/>
      <c r="M263" s="309"/>
      <c r="N263" s="309"/>
    </row>
    <row r="264" spans="1:14" x14ac:dyDescent="0.25">
      <c r="A264" s="309"/>
      <c r="B264" s="309"/>
      <c r="C264" s="309"/>
      <c r="D264" s="309"/>
      <c r="E264" s="309"/>
      <c r="F264" s="309"/>
      <c r="G264" s="309"/>
      <c r="H264" s="309"/>
      <c r="I264" s="309"/>
      <c r="J264" s="309"/>
      <c r="K264" s="309"/>
      <c r="L264" s="309"/>
      <c r="M264" s="309"/>
      <c r="N264" s="309"/>
    </row>
    <row r="265" spans="1:14" x14ac:dyDescent="0.25">
      <c r="A265" s="309"/>
      <c r="B265" s="309"/>
      <c r="C265" s="309"/>
      <c r="D265" s="309"/>
      <c r="E265" s="309"/>
      <c r="F265" s="309"/>
      <c r="G265" s="309"/>
      <c r="H265" s="309"/>
      <c r="I265" s="309"/>
      <c r="J265" s="309"/>
      <c r="K265" s="309"/>
      <c r="L265" s="309"/>
      <c r="M265" s="309"/>
      <c r="N265" s="309"/>
    </row>
    <row r="266" spans="1:14" x14ac:dyDescent="0.25">
      <c r="A266" s="309"/>
      <c r="B266" s="309"/>
      <c r="C266" s="309"/>
      <c r="D266" s="309"/>
      <c r="E266" s="309"/>
      <c r="F266" s="309"/>
      <c r="G266" s="309"/>
      <c r="H266" s="309"/>
      <c r="I266" s="309"/>
      <c r="J266" s="309"/>
      <c r="K266" s="309"/>
      <c r="L266" s="309"/>
      <c r="M266" s="309"/>
      <c r="N266" s="309"/>
    </row>
    <row r="267" spans="1:14" x14ac:dyDescent="0.25">
      <c r="A267" s="309"/>
      <c r="B267" s="309"/>
      <c r="C267" s="309"/>
      <c r="D267" s="309"/>
      <c r="E267" s="309"/>
      <c r="F267" s="309"/>
      <c r="G267" s="309"/>
      <c r="H267" s="309"/>
      <c r="I267" s="309"/>
      <c r="J267" s="309"/>
      <c r="K267" s="309"/>
      <c r="L267" s="309"/>
      <c r="M267" s="309"/>
      <c r="N267" s="309"/>
    </row>
    <row r="268" spans="1:14" x14ac:dyDescent="0.25">
      <c r="A268" s="309"/>
      <c r="B268" s="309"/>
      <c r="C268" s="309"/>
      <c r="D268" s="309"/>
      <c r="E268" s="309"/>
      <c r="F268" s="309"/>
      <c r="G268" s="309"/>
      <c r="H268" s="309"/>
      <c r="I268" s="309"/>
      <c r="J268" s="309"/>
      <c r="K268" s="309"/>
      <c r="L268" s="309"/>
      <c r="M268" s="309"/>
      <c r="N268" s="309"/>
    </row>
    <row r="269" spans="1:14" x14ac:dyDescent="0.25">
      <c r="A269" s="309"/>
      <c r="B269" s="309"/>
      <c r="C269" s="309"/>
      <c r="D269" s="309"/>
      <c r="E269" s="309"/>
      <c r="F269" s="309"/>
      <c r="G269" s="309"/>
      <c r="H269" s="309"/>
      <c r="I269" s="309"/>
      <c r="J269" s="309"/>
      <c r="K269" s="309"/>
      <c r="L269" s="309"/>
      <c r="M269" s="309"/>
      <c r="N269" s="309"/>
    </row>
    <row r="270" spans="1:14" x14ac:dyDescent="0.25">
      <c r="A270" s="309"/>
      <c r="B270" s="309"/>
      <c r="C270" s="309"/>
      <c r="D270" s="309"/>
      <c r="E270" s="309"/>
      <c r="F270" s="309"/>
      <c r="G270" s="309"/>
      <c r="H270" s="309"/>
      <c r="I270" s="309"/>
      <c r="J270" s="309"/>
      <c r="K270" s="309"/>
      <c r="L270" s="309"/>
      <c r="M270" s="309"/>
      <c r="N270" s="309"/>
    </row>
    <row r="271" spans="1:14" x14ac:dyDescent="0.25">
      <c r="A271" s="309"/>
      <c r="B271" s="309"/>
      <c r="C271" s="309"/>
      <c r="D271" s="309"/>
      <c r="E271" s="309"/>
      <c r="F271" s="309"/>
      <c r="G271" s="309"/>
      <c r="H271" s="309"/>
      <c r="I271" s="309"/>
      <c r="J271" s="309"/>
      <c r="K271" s="309"/>
      <c r="L271" s="309"/>
      <c r="M271" s="309"/>
      <c r="N271" s="309"/>
    </row>
    <row r="272" spans="1:14" x14ac:dyDescent="0.25">
      <c r="A272" s="309"/>
      <c r="B272" s="309"/>
      <c r="C272" s="309"/>
      <c r="D272" s="309"/>
      <c r="E272" s="309"/>
      <c r="F272" s="309"/>
      <c r="G272" s="309"/>
      <c r="H272" s="309"/>
      <c r="I272" s="309"/>
      <c r="J272" s="309"/>
      <c r="K272" s="309"/>
      <c r="L272" s="309"/>
      <c r="M272" s="309"/>
      <c r="N272" s="309"/>
    </row>
    <row r="273" spans="1:14" x14ac:dyDescent="0.25">
      <c r="A273" s="309"/>
      <c r="B273" s="309"/>
      <c r="C273" s="309"/>
      <c r="D273" s="309"/>
      <c r="E273" s="309"/>
      <c r="F273" s="309"/>
      <c r="G273" s="309"/>
      <c r="H273" s="309"/>
      <c r="I273" s="309"/>
      <c r="J273" s="309"/>
      <c r="K273" s="309"/>
      <c r="L273" s="309"/>
      <c r="M273" s="309"/>
      <c r="N273" s="309"/>
    </row>
    <row r="274" spans="1:14" x14ac:dyDescent="0.25">
      <c r="A274" s="309"/>
      <c r="B274" s="309"/>
      <c r="C274" s="309"/>
      <c r="D274" s="309"/>
      <c r="E274" s="309"/>
      <c r="F274" s="309"/>
      <c r="G274" s="309"/>
      <c r="H274" s="309"/>
      <c r="I274" s="309"/>
      <c r="J274" s="309"/>
      <c r="K274" s="309"/>
      <c r="L274" s="309"/>
      <c r="M274" s="309"/>
      <c r="N274" s="309"/>
    </row>
    <row r="275" spans="1:14" x14ac:dyDescent="0.25">
      <c r="A275" s="309"/>
      <c r="B275" s="309"/>
      <c r="C275" s="309"/>
      <c r="D275" s="309"/>
      <c r="E275" s="309"/>
      <c r="F275" s="309"/>
      <c r="G275" s="309"/>
      <c r="H275" s="309"/>
      <c r="I275" s="309"/>
      <c r="J275" s="309"/>
      <c r="K275" s="309"/>
      <c r="L275" s="309"/>
      <c r="M275" s="309"/>
      <c r="N275" s="309"/>
    </row>
    <row r="276" spans="1:14" x14ac:dyDescent="0.25">
      <c r="A276" s="309"/>
      <c r="B276" s="309"/>
      <c r="C276" s="309"/>
      <c r="D276" s="309"/>
      <c r="E276" s="309"/>
      <c r="F276" s="309"/>
      <c r="G276" s="309"/>
      <c r="H276" s="309"/>
      <c r="I276" s="309"/>
      <c r="J276" s="309"/>
      <c r="K276" s="309"/>
      <c r="L276" s="309"/>
      <c r="M276" s="309"/>
      <c r="N276" s="309"/>
    </row>
    <row r="277" spans="1:14" x14ac:dyDescent="0.25">
      <c r="A277" s="309"/>
      <c r="B277" s="309"/>
      <c r="C277" s="309"/>
      <c r="D277" s="309"/>
      <c r="E277" s="309"/>
      <c r="F277" s="309"/>
      <c r="G277" s="309"/>
      <c r="H277" s="309"/>
      <c r="I277" s="309"/>
      <c r="J277" s="309"/>
      <c r="K277" s="309"/>
      <c r="L277" s="309"/>
      <c r="M277" s="309"/>
      <c r="N277" s="309"/>
    </row>
    <row r="278" spans="1:14" x14ac:dyDescent="0.25">
      <c r="A278" s="309"/>
      <c r="B278" s="309"/>
      <c r="C278" s="309"/>
      <c r="D278" s="309"/>
      <c r="E278" s="309"/>
      <c r="F278" s="309"/>
      <c r="G278" s="309"/>
      <c r="H278" s="309"/>
      <c r="I278" s="309"/>
      <c r="J278" s="309"/>
      <c r="K278" s="309"/>
      <c r="L278" s="309"/>
      <c r="M278" s="309"/>
      <c r="N278" s="309"/>
    </row>
    <row r="279" spans="1:14" x14ac:dyDescent="0.25">
      <c r="A279" s="309"/>
      <c r="B279" s="309"/>
      <c r="C279" s="309"/>
      <c r="D279" s="309"/>
      <c r="E279" s="309"/>
      <c r="F279" s="309"/>
      <c r="G279" s="309"/>
      <c r="H279" s="309"/>
      <c r="I279" s="309"/>
      <c r="J279" s="309"/>
      <c r="K279" s="309"/>
      <c r="L279" s="309"/>
      <c r="M279" s="309"/>
      <c r="N279" s="309"/>
    </row>
    <row r="280" spans="1:14" x14ac:dyDescent="0.25">
      <c r="A280" s="309"/>
      <c r="B280" s="309"/>
      <c r="C280" s="309"/>
      <c r="D280" s="309"/>
      <c r="E280" s="309"/>
      <c r="F280" s="309"/>
      <c r="G280" s="309"/>
      <c r="H280" s="309"/>
      <c r="I280" s="309"/>
      <c r="J280" s="309"/>
      <c r="K280" s="309"/>
      <c r="L280" s="309"/>
      <c r="M280" s="309"/>
      <c r="N280" s="309"/>
    </row>
    <row r="281" spans="1:14" x14ac:dyDescent="0.25">
      <c r="A281" s="309"/>
      <c r="B281" s="309"/>
      <c r="C281" s="309"/>
      <c r="D281" s="309"/>
      <c r="E281" s="309"/>
      <c r="F281" s="309"/>
      <c r="G281" s="309"/>
      <c r="H281" s="309"/>
      <c r="I281" s="309"/>
      <c r="J281" s="309"/>
      <c r="K281" s="309"/>
      <c r="L281" s="309"/>
      <c r="M281" s="309"/>
      <c r="N281" s="309"/>
    </row>
    <row r="282" spans="1:14" x14ac:dyDescent="0.25">
      <c r="A282" s="309"/>
      <c r="B282" s="309"/>
      <c r="C282" s="309"/>
      <c r="D282" s="309"/>
      <c r="E282" s="309"/>
      <c r="F282" s="309"/>
      <c r="G282" s="309"/>
      <c r="H282" s="309"/>
      <c r="I282" s="309"/>
      <c r="J282" s="309"/>
      <c r="K282" s="309"/>
      <c r="L282" s="309"/>
      <c r="M282" s="309"/>
      <c r="N282" s="309"/>
    </row>
    <row r="283" spans="1:14" x14ac:dyDescent="0.25">
      <c r="A283" s="309"/>
      <c r="B283" s="309"/>
      <c r="C283" s="309"/>
      <c r="D283" s="309"/>
      <c r="E283" s="309"/>
      <c r="F283" s="309"/>
      <c r="G283" s="309"/>
      <c r="H283" s="309"/>
      <c r="I283" s="309"/>
      <c r="J283" s="309"/>
      <c r="K283" s="309"/>
      <c r="L283" s="309"/>
      <c r="M283" s="309"/>
      <c r="N283" s="309"/>
    </row>
    <row r="284" spans="1:14" x14ac:dyDescent="0.25">
      <c r="A284" s="309"/>
      <c r="B284" s="309"/>
      <c r="C284" s="309"/>
      <c r="D284" s="309"/>
      <c r="E284" s="309"/>
      <c r="F284" s="309"/>
      <c r="G284" s="309"/>
      <c r="H284" s="309"/>
      <c r="I284" s="309"/>
      <c r="J284" s="309"/>
      <c r="K284" s="309"/>
      <c r="L284" s="309"/>
      <c r="M284" s="309"/>
      <c r="N284" s="309"/>
    </row>
    <row r="285" spans="1:14" x14ac:dyDescent="0.25">
      <c r="A285" s="309"/>
      <c r="B285" s="309"/>
      <c r="C285" s="309"/>
      <c r="D285" s="309"/>
      <c r="E285" s="309"/>
      <c r="F285" s="309"/>
      <c r="G285" s="309"/>
      <c r="H285" s="309"/>
      <c r="I285" s="309"/>
      <c r="J285" s="309"/>
      <c r="K285" s="309"/>
      <c r="L285" s="309"/>
      <c r="M285" s="309"/>
      <c r="N285" s="309"/>
    </row>
    <row r="286" spans="1:14" x14ac:dyDescent="0.25">
      <c r="A286" s="309"/>
      <c r="B286" s="309"/>
      <c r="C286" s="309"/>
      <c r="D286" s="309"/>
      <c r="E286" s="309"/>
      <c r="F286" s="309"/>
      <c r="G286" s="309"/>
      <c r="H286" s="309"/>
      <c r="I286" s="309"/>
      <c r="J286" s="309"/>
      <c r="K286" s="309"/>
      <c r="L286" s="309"/>
      <c r="M286" s="309"/>
      <c r="N286" s="309"/>
    </row>
    <row r="287" spans="1:14" x14ac:dyDescent="0.25">
      <c r="A287" s="309"/>
      <c r="B287" s="309"/>
      <c r="C287" s="309"/>
      <c r="D287" s="309"/>
      <c r="E287" s="309"/>
      <c r="F287" s="309"/>
      <c r="G287" s="309"/>
      <c r="H287" s="309"/>
      <c r="I287" s="309"/>
      <c r="J287" s="309"/>
      <c r="K287" s="309"/>
      <c r="L287" s="309"/>
      <c r="M287" s="309"/>
      <c r="N287" s="309"/>
    </row>
    <row r="288" spans="1:14" x14ac:dyDescent="0.25">
      <c r="A288" s="309"/>
      <c r="B288" s="309"/>
      <c r="C288" s="309"/>
      <c r="D288" s="309"/>
      <c r="E288" s="309"/>
      <c r="F288" s="309"/>
      <c r="G288" s="309"/>
      <c r="H288" s="309"/>
      <c r="I288" s="309"/>
      <c r="J288" s="309"/>
      <c r="K288" s="309"/>
      <c r="L288" s="309"/>
      <c r="M288" s="309"/>
      <c r="N288" s="309"/>
    </row>
    <row r="289" spans="1:14" x14ac:dyDescent="0.25">
      <c r="A289" s="309"/>
      <c r="B289" s="309"/>
      <c r="C289" s="309"/>
      <c r="D289" s="309"/>
      <c r="E289" s="309"/>
      <c r="F289" s="309"/>
      <c r="G289" s="309"/>
      <c r="H289" s="309"/>
      <c r="I289" s="309"/>
      <c r="J289" s="309"/>
      <c r="K289" s="309"/>
      <c r="L289" s="309"/>
      <c r="M289" s="309"/>
      <c r="N289" s="309"/>
    </row>
    <row r="290" spans="1:14" x14ac:dyDescent="0.25">
      <c r="A290" s="309"/>
      <c r="B290" s="309"/>
      <c r="C290" s="309"/>
      <c r="D290" s="309"/>
      <c r="E290" s="309"/>
      <c r="F290" s="309"/>
      <c r="G290" s="309"/>
      <c r="H290" s="309"/>
      <c r="I290" s="309"/>
      <c r="J290" s="309"/>
      <c r="K290" s="309"/>
      <c r="L290" s="309"/>
      <c r="M290" s="309"/>
      <c r="N290" s="309"/>
    </row>
    <row r="291" spans="1:14" x14ac:dyDescent="0.25">
      <c r="A291" s="309"/>
      <c r="B291" s="309"/>
      <c r="C291" s="309"/>
      <c r="D291" s="309"/>
      <c r="E291" s="309"/>
      <c r="F291" s="309"/>
      <c r="G291" s="309"/>
      <c r="H291" s="309"/>
      <c r="I291" s="309"/>
      <c r="J291" s="309"/>
      <c r="K291" s="309"/>
      <c r="L291" s="309"/>
      <c r="M291" s="309"/>
      <c r="N291" s="309"/>
    </row>
    <row r="292" spans="1:14" x14ac:dyDescent="0.25">
      <c r="A292" s="309"/>
      <c r="B292" s="309"/>
      <c r="C292" s="309"/>
      <c r="D292" s="309"/>
      <c r="E292" s="309"/>
      <c r="F292" s="309"/>
      <c r="G292" s="309"/>
      <c r="H292" s="309"/>
      <c r="I292" s="309"/>
      <c r="J292" s="309"/>
      <c r="K292" s="309"/>
      <c r="L292" s="309"/>
      <c r="M292" s="309"/>
      <c r="N292" s="309"/>
    </row>
    <row r="293" spans="1:14" x14ac:dyDescent="0.25">
      <c r="A293" s="309"/>
      <c r="B293" s="309"/>
      <c r="C293" s="309"/>
      <c r="D293" s="309"/>
      <c r="E293" s="309"/>
      <c r="F293" s="309"/>
      <c r="G293" s="309"/>
      <c r="H293" s="309"/>
      <c r="I293" s="309"/>
      <c r="J293" s="309"/>
      <c r="K293" s="309"/>
      <c r="L293" s="309"/>
      <c r="M293" s="309"/>
      <c r="N293" s="309"/>
    </row>
    <row r="294" spans="1:14" x14ac:dyDescent="0.25">
      <c r="A294" s="309"/>
      <c r="B294" s="309"/>
      <c r="C294" s="309"/>
      <c r="D294" s="309"/>
      <c r="E294" s="309"/>
      <c r="F294" s="309"/>
      <c r="G294" s="309"/>
      <c r="H294" s="309"/>
      <c r="I294" s="309"/>
      <c r="J294" s="309"/>
      <c r="K294" s="309"/>
      <c r="L294" s="309"/>
      <c r="M294" s="309"/>
      <c r="N294" s="309"/>
    </row>
    <row r="295" spans="1:14" x14ac:dyDescent="0.25">
      <c r="A295" s="309"/>
      <c r="B295" s="309"/>
      <c r="C295" s="309"/>
      <c r="D295" s="309"/>
      <c r="E295" s="309"/>
      <c r="F295" s="309"/>
      <c r="G295" s="309"/>
      <c r="H295" s="309"/>
      <c r="I295" s="309"/>
      <c r="J295" s="309"/>
      <c r="K295" s="309"/>
      <c r="L295" s="309"/>
      <c r="M295" s="309"/>
      <c r="N295" s="309"/>
    </row>
    <row r="296" spans="1:14" x14ac:dyDescent="0.25">
      <c r="A296" s="309"/>
      <c r="B296" s="309"/>
      <c r="C296" s="309"/>
      <c r="D296" s="309"/>
      <c r="E296" s="309"/>
      <c r="F296" s="309"/>
      <c r="G296" s="309"/>
      <c r="H296" s="309"/>
      <c r="I296" s="309"/>
      <c r="J296" s="309"/>
      <c r="K296" s="309"/>
      <c r="L296" s="309"/>
      <c r="M296" s="309"/>
      <c r="N296" s="309"/>
    </row>
    <row r="297" spans="1:14" x14ac:dyDescent="0.25">
      <c r="A297" s="309"/>
      <c r="B297" s="309"/>
      <c r="C297" s="309"/>
      <c r="D297" s="309"/>
      <c r="E297" s="309"/>
      <c r="F297" s="309"/>
      <c r="G297" s="309"/>
      <c r="H297" s="309"/>
      <c r="I297" s="309"/>
      <c r="J297" s="309"/>
      <c r="K297" s="309"/>
      <c r="L297" s="309"/>
      <c r="M297" s="309"/>
      <c r="N297" s="309"/>
    </row>
    <row r="298" spans="1:14" x14ac:dyDescent="0.25">
      <c r="A298" s="309"/>
      <c r="B298" s="309"/>
      <c r="C298" s="309"/>
      <c r="D298" s="309"/>
      <c r="E298" s="309"/>
      <c r="F298" s="309"/>
      <c r="G298" s="309"/>
      <c r="H298" s="309"/>
      <c r="I298" s="309"/>
      <c r="J298" s="309"/>
      <c r="K298" s="309"/>
      <c r="L298" s="309"/>
      <c r="M298" s="309"/>
      <c r="N298" s="309"/>
    </row>
    <row r="299" spans="1:14" x14ac:dyDescent="0.25">
      <c r="A299" s="309"/>
      <c r="B299" s="309"/>
      <c r="C299" s="309"/>
      <c r="D299" s="309"/>
      <c r="E299" s="309"/>
      <c r="F299" s="309"/>
      <c r="G299" s="309"/>
      <c r="H299" s="309"/>
      <c r="I299" s="309"/>
      <c r="J299" s="309"/>
      <c r="K299" s="309"/>
      <c r="L299" s="309"/>
      <c r="M299" s="309"/>
      <c r="N299" s="309"/>
    </row>
    <row r="300" spans="1:14" x14ac:dyDescent="0.25">
      <c r="A300" s="309"/>
      <c r="B300" s="309"/>
      <c r="C300" s="309"/>
      <c r="D300" s="309"/>
      <c r="E300" s="309"/>
      <c r="F300" s="309"/>
      <c r="G300" s="309"/>
      <c r="H300" s="309"/>
      <c r="I300" s="309"/>
      <c r="J300" s="309"/>
      <c r="K300" s="309"/>
      <c r="L300" s="309"/>
      <c r="M300" s="309"/>
      <c r="N300" s="309"/>
    </row>
    <row r="301" spans="1:14" x14ac:dyDescent="0.25">
      <c r="A301" s="309"/>
      <c r="B301" s="309"/>
      <c r="C301" s="309"/>
      <c r="D301" s="309"/>
      <c r="E301" s="309"/>
      <c r="F301" s="309"/>
      <c r="G301" s="309"/>
      <c r="H301" s="309"/>
      <c r="I301" s="309"/>
      <c r="J301" s="309"/>
      <c r="K301" s="309"/>
      <c r="L301" s="309"/>
      <c r="M301" s="309"/>
      <c r="N301" s="309"/>
    </row>
    <row r="302" spans="1:14" x14ac:dyDescent="0.25">
      <c r="A302" s="309"/>
      <c r="B302" s="309"/>
      <c r="C302" s="309"/>
      <c r="D302" s="309"/>
      <c r="E302" s="309"/>
      <c r="F302" s="309"/>
      <c r="G302" s="309"/>
      <c r="H302" s="309"/>
      <c r="I302" s="309"/>
      <c r="J302" s="309"/>
      <c r="K302" s="309"/>
      <c r="L302" s="309"/>
      <c r="M302" s="309"/>
      <c r="N302" s="309"/>
    </row>
    <row r="303" spans="1:14" x14ac:dyDescent="0.25">
      <c r="A303" s="309"/>
      <c r="B303" s="309"/>
      <c r="C303" s="309"/>
      <c r="D303" s="309"/>
      <c r="E303" s="309"/>
      <c r="F303" s="309"/>
      <c r="G303" s="309"/>
      <c r="H303" s="309"/>
      <c r="I303" s="309"/>
      <c r="J303" s="309"/>
      <c r="K303" s="309"/>
      <c r="L303" s="309"/>
      <c r="M303" s="309"/>
      <c r="N303" s="309"/>
    </row>
    <row r="304" spans="1:14" x14ac:dyDescent="0.25">
      <c r="A304" s="309"/>
      <c r="B304" s="309"/>
      <c r="C304" s="309"/>
      <c r="D304" s="309"/>
      <c r="E304" s="309"/>
      <c r="F304" s="309"/>
      <c r="G304" s="309"/>
      <c r="H304" s="309"/>
      <c r="I304" s="309"/>
      <c r="J304" s="309"/>
      <c r="K304" s="309"/>
      <c r="L304" s="309"/>
      <c r="M304" s="309"/>
      <c r="N304" s="309"/>
    </row>
    <row r="305" spans="1:14" x14ac:dyDescent="0.25">
      <c r="A305" s="309"/>
      <c r="B305" s="309"/>
      <c r="C305" s="309"/>
      <c r="D305" s="309"/>
      <c r="E305" s="309"/>
      <c r="F305" s="309"/>
      <c r="G305" s="309"/>
      <c r="H305" s="309"/>
      <c r="I305" s="309"/>
      <c r="J305" s="309"/>
      <c r="K305" s="309"/>
      <c r="L305" s="309"/>
      <c r="M305" s="309"/>
      <c r="N305" s="309"/>
    </row>
    <row r="306" spans="1:14" x14ac:dyDescent="0.25">
      <c r="A306" s="309"/>
      <c r="B306" s="309"/>
      <c r="C306" s="309"/>
      <c r="D306" s="309"/>
      <c r="E306" s="309"/>
      <c r="F306" s="309"/>
      <c r="G306" s="309"/>
      <c r="H306" s="309"/>
      <c r="I306" s="309"/>
      <c r="J306" s="309"/>
      <c r="K306" s="309"/>
      <c r="L306" s="309"/>
      <c r="M306" s="309"/>
      <c r="N306" s="309"/>
    </row>
    <row r="307" spans="1:14" x14ac:dyDescent="0.25">
      <c r="A307" s="309"/>
      <c r="B307" s="309"/>
      <c r="C307" s="309"/>
      <c r="D307" s="309"/>
      <c r="E307" s="309"/>
      <c r="F307" s="309"/>
      <c r="G307" s="309"/>
      <c r="H307" s="309"/>
      <c r="I307" s="309"/>
      <c r="J307" s="309"/>
      <c r="K307" s="309"/>
      <c r="L307" s="309"/>
      <c r="M307" s="309"/>
      <c r="N307" s="309"/>
    </row>
    <row r="308" spans="1:14" x14ac:dyDescent="0.25">
      <c r="A308" s="309"/>
      <c r="B308" s="309"/>
      <c r="C308" s="309"/>
      <c r="D308" s="309"/>
      <c r="E308" s="309"/>
      <c r="F308" s="309"/>
      <c r="G308" s="309"/>
      <c r="H308" s="309"/>
      <c r="I308" s="309"/>
      <c r="J308" s="309"/>
      <c r="K308" s="309"/>
      <c r="L308" s="309"/>
      <c r="M308" s="309"/>
      <c r="N308" s="309"/>
    </row>
    <row r="309" spans="1:14" x14ac:dyDescent="0.25">
      <c r="A309" s="309"/>
      <c r="B309" s="309"/>
      <c r="C309" s="309"/>
      <c r="D309" s="309"/>
      <c r="E309" s="309"/>
      <c r="F309" s="309"/>
      <c r="G309" s="309"/>
      <c r="H309" s="309"/>
      <c r="I309" s="309"/>
      <c r="J309" s="309"/>
      <c r="K309" s="309"/>
      <c r="L309" s="309"/>
      <c r="M309" s="309"/>
      <c r="N309" s="309"/>
    </row>
    <row r="310" spans="1:14" x14ac:dyDescent="0.25">
      <c r="A310" s="309"/>
      <c r="B310" s="309"/>
      <c r="C310" s="309"/>
      <c r="D310" s="309"/>
      <c r="E310" s="309"/>
      <c r="F310" s="309"/>
      <c r="G310" s="309"/>
      <c r="H310" s="309"/>
      <c r="I310" s="309"/>
      <c r="J310" s="309"/>
      <c r="K310" s="309"/>
      <c r="L310" s="309"/>
      <c r="M310" s="309"/>
      <c r="N310" s="309"/>
    </row>
    <row r="311" spans="1:14" x14ac:dyDescent="0.25">
      <c r="A311" s="309"/>
      <c r="B311" s="309"/>
      <c r="C311" s="309"/>
      <c r="D311" s="309"/>
      <c r="E311" s="309"/>
      <c r="F311" s="309"/>
      <c r="G311" s="309"/>
      <c r="H311" s="309"/>
      <c r="I311" s="309"/>
      <c r="J311" s="309"/>
      <c r="K311" s="309"/>
      <c r="L311" s="309"/>
      <c r="M311" s="309"/>
      <c r="N311" s="309"/>
    </row>
    <row r="312" spans="1:14" x14ac:dyDescent="0.25">
      <c r="A312" s="309"/>
      <c r="B312" s="309"/>
      <c r="C312" s="309"/>
      <c r="D312" s="309"/>
      <c r="E312" s="309"/>
      <c r="F312" s="309"/>
      <c r="G312" s="309"/>
      <c r="H312" s="309"/>
      <c r="I312" s="309"/>
      <c r="J312" s="309"/>
      <c r="K312" s="309"/>
      <c r="L312" s="309"/>
      <c r="M312" s="309"/>
      <c r="N312" s="309"/>
    </row>
    <row r="313" spans="1:14" x14ac:dyDescent="0.25">
      <c r="A313" s="309"/>
      <c r="B313" s="309"/>
      <c r="C313" s="309"/>
      <c r="D313" s="309"/>
      <c r="E313" s="309"/>
      <c r="F313" s="309"/>
      <c r="G313" s="309"/>
      <c r="H313" s="309"/>
      <c r="I313" s="309"/>
      <c r="J313" s="309"/>
      <c r="K313" s="309"/>
      <c r="L313" s="309"/>
      <c r="M313" s="309"/>
      <c r="N313" s="309"/>
    </row>
    <row r="314" spans="1:14" x14ac:dyDescent="0.25">
      <c r="A314" s="309"/>
      <c r="B314" s="309"/>
      <c r="C314" s="309"/>
      <c r="D314" s="309"/>
      <c r="E314" s="309"/>
      <c r="F314" s="309"/>
      <c r="G314" s="309"/>
      <c r="H314" s="309"/>
      <c r="I314" s="309"/>
      <c r="J314" s="309"/>
      <c r="K314" s="309"/>
      <c r="L314" s="309"/>
      <c r="M314" s="309"/>
      <c r="N314" s="309"/>
    </row>
    <row r="315" spans="1:14" x14ac:dyDescent="0.25">
      <c r="A315" s="309"/>
      <c r="B315" s="309"/>
      <c r="C315" s="309"/>
      <c r="D315" s="309"/>
      <c r="E315" s="309"/>
      <c r="F315" s="309"/>
      <c r="G315" s="309"/>
      <c r="H315" s="309"/>
      <c r="I315" s="309"/>
      <c r="J315" s="309"/>
      <c r="K315" s="309"/>
      <c r="L315" s="309"/>
      <c r="M315" s="309"/>
      <c r="N315" s="309"/>
    </row>
    <row r="316" spans="1:14" x14ac:dyDescent="0.25">
      <c r="A316" s="309"/>
      <c r="B316" s="309"/>
      <c r="C316" s="309"/>
      <c r="D316" s="309"/>
      <c r="E316" s="309"/>
      <c r="F316" s="309"/>
      <c r="G316" s="309"/>
      <c r="H316" s="309"/>
      <c r="I316" s="309"/>
      <c r="J316" s="309"/>
      <c r="K316" s="309"/>
      <c r="L316" s="309"/>
      <c r="M316" s="309"/>
      <c r="N316" s="309"/>
    </row>
    <row r="317" spans="1:14" x14ac:dyDescent="0.25">
      <c r="A317" s="309"/>
      <c r="B317" s="309"/>
      <c r="C317" s="309"/>
      <c r="D317" s="309"/>
      <c r="E317" s="309"/>
      <c r="F317" s="309"/>
      <c r="G317" s="309"/>
      <c r="H317" s="309"/>
      <c r="I317" s="309"/>
      <c r="J317" s="309"/>
      <c r="K317" s="309"/>
      <c r="L317" s="309"/>
      <c r="M317" s="309"/>
      <c r="N317" s="309"/>
    </row>
    <row r="318" spans="1:14" x14ac:dyDescent="0.25">
      <c r="A318" s="309"/>
      <c r="B318" s="309"/>
      <c r="C318" s="309"/>
      <c r="D318" s="309"/>
      <c r="E318" s="309"/>
      <c r="F318" s="309"/>
      <c r="G318" s="309"/>
      <c r="H318" s="309"/>
      <c r="I318" s="309"/>
      <c r="J318" s="309"/>
      <c r="K318" s="309"/>
      <c r="L318" s="309"/>
      <c r="M318" s="309"/>
      <c r="N318" s="309"/>
    </row>
    <row r="319" spans="1:14" x14ac:dyDescent="0.25">
      <c r="A319" s="309"/>
      <c r="B319" s="309"/>
      <c r="C319" s="309"/>
      <c r="D319" s="309"/>
      <c r="E319" s="309"/>
      <c r="F319" s="309"/>
      <c r="G319" s="309"/>
      <c r="H319" s="309"/>
      <c r="I319" s="309"/>
      <c r="J319" s="309"/>
      <c r="K319" s="309"/>
      <c r="L319" s="309"/>
      <c r="M319" s="309"/>
      <c r="N319" s="309"/>
    </row>
    <row r="320" spans="1:14" x14ac:dyDescent="0.25">
      <c r="A320" s="309"/>
      <c r="B320" s="309"/>
      <c r="C320" s="309"/>
      <c r="D320" s="309"/>
      <c r="E320" s="309"/>
      <c r="F320" s="309"/>
      <c r="G320" s="309"/>
      <c r="H320" s="309"/>
      <c r="I320" s="309"/>
      <c r="J320" s="309"/>
      <c r="K320" s="309"/>
      <c r="L320" s="309"/>
      <c r="M320" s="309"/>
      <c r="N320" s="309"/>
    </row>
    <row r="321" spans="1:14" x14ac:dyDescent="0.25">
      <c r="A321" s="309"/>
      <c r="B321" s="309"/>
      <c r="C321" s="309"/>
      <c r="D321" s="309"/>
      <c r="E321" s="309"/>
      <c r="F321" s="309"/>
      <c r="G321" s="309"/>
      <c r="H321" s="309"/>
      <c r="I321" s="309"/>
      <c r="J321" s="309"/>
      <c r="K321" s="309"/>
      <c r="L321" s="309"/>
      <c r="M321" s="309"/>
      <c r="N321" s="309"/>
    </row>
    <row r="322" spans="1:14" x14ac:dyDescent="0.25">
      <c r="A322" s="309"/>
      <c r="B322" s="309"/>
      <c r="C322" s="309"/>
      <c r="D322" s="309"/>
      <c r="E322" s="309"/>
      <c r="F322" s="309"/>
      <c r="G322" s="309"/>
      <c r="H322" s="309"/>
      <c r="I322" s="309"/>
      <c r="J322" s="309"/>
      <c r="K322" s="309"/>
      <c r="L322" s="309"/>
      <c r="M322" s="309"/>
      <c r="N322" s="309"/>
    </row>
    <row r="323" spans="1:14" x14ac:dyDescent="0.25">
      <c r="A323" s="309"/>
      <c r="B323" s="309"/>
      <c r="C323" s="309"/>
      <c r="D323" s="309"/>
      <c r="E323" s="309"/>
      <c r="F323" s="309"/>
      <c r="G323" s="309"/>
      <c r="H323" s="309"/>
      <c r="I323" s="309"/>
      <c r="J323" s="309"/>
      <c r="K323" s="309"/>
      <c r="L323" s="309"/>
      <c r="M323" s="309"/>
      <c r="N323" s="309"/>
    </row>
    <row r="324" spans="1:14" x14ac:dyDescent="0.25">
      <c r="A324" s="309"/>
      <c r="B324" s="309"/>
      <c r="C324" s="309"/>
      <c r="D324" s="309"/>
      <c r="E324" s="309"/>
      <c r="F324" s="309"/>
      <c r="G324" s="309"/>
      <c r="H324" s="309"/>
      <c r="I324" s="309"/>
      <c r="J324" s="309"/>
      <c r="K324" s="309"/>
      <c r="L324" s="309"/>
      <c r="M324" s="309"/>
      <c r="N324" s="309"/>
    </row>
    <row r="325" spans="1:14" x14ac:dyDescent="0.25">
      <c r="A325" s="309"/>
      <c r="B325" s="309"/>
      <c r="C325" s="309"/>
      <c r="D325" s="309"/>
      <c r="E325" s="309"/>
      <c r="F325" s="309"/>
      <c r="G325" s="309"/>
      <c r="H325" s="309"/>
      <c r="I325" s="309"/>
      <c r="J325" s="309"/>
      <c r="K325" s="309"/>
      <c r="L325" s="309"/>
      <c r="M325" s="309"/>
      <c r="N325" s="309"/>
    </row>
    <row r="326" spans="1:14" x14ac:dyDescent="0.25">
      <c r="A326" s="309"/>
      <c r="B326" s="309"/>
      <c r="C326" s="309"/>
      <c r="D326" s="309"/>
      <c r="E326" s="309"/>
      <c r="F326" s="309"/>
      <c r="G326" s="309"/>
      <c r="H326" s="309"/>
      <c r="I326" s="309"/>
      <c r="J326" s="309"/>
      <c r="K326" s="309"/>
      <c r="L326" s="309"/>
      <c r="M326" s="309"/>
      <c r="N326" s="309"/>
    </row>
    <row r="327" spans="1:14" x14ac:dyDescent="0.25">
      <c r="A327" s="309"/>
      <c r="B327" s="309"/>
      <c r="C327" s="309"/>
      <c r="D327" s="309"/>
      <c r="E327" s="309"/>
      <c r="F327" s="309"/>
      <c r="G327" s="309"/>
      <c r="H327" s="309"/>
      <c r="I327" s="309"/>
      <c r="J327" s="309"/>
      <c r="K327" s="309"/>
      <c r="L327" s="309"/>
      <c r="M327" s="309"/>
      <c r="N327" s="309"/>
    </row>
    <row r="328" spans="1:14" x14ac:dyDescent="0.25">
      <c r="A328" s="309"/>
      <c r="B328" s="309"/>
      <c r="C328" s="309"/>
      <c r="D328" s="309"/>
      <c r="E328" s="309"/>
      <c r="F328" s="309"/>
      <c r="G328" s="309"/>
      <c r="H328" s="309"/>
      <c r="I328" s="309"/>
      <c r="J328" s="309"/>
      <c r="K328" s="309"/>
      <c r="L328" s="309"/>
      <c r="M328" s="309"/>
      <c r="N328" s="309"/>
    </row>
    <row r="329" spans="1:14" x14ac:dyDescent="0.25">
      <c r="A329" s="309"/>
      <c r="B329" s="309"/>
      <c r="C329" s="309"/>
      <c r="D329" s="309"/>
      <c r="E329" s="309"/>
      <c r="F329" s="309"/>
      <c r="G329" s="309"/>
      <c r="H329" s="309"/>
      <c r="I329" s="309"/>
      <c r="J329" s="309"/>
      <c r="K329" s="309"/>
      <c r="L329" s="309"/>
      <c r="M329" s="309"/>
      <c r="N329" s="309"/>
    </row>
    <row r="330" spans="1:14" x14ac:dyDescent="0.25">
      <c r="A330" s="309"/>
      <c r="B330" s="309"/>
      <c r="C330" s="309"/>
      <c r="D330" s="309"/>
      <c r="E330" s="309"/>
      <c r="F330" s="309"/>
      <c r="G330" s="309"/>
      <c r="H330" s="309"/>
      <c r="I330" s="309"/>
      <c r="J330" s="309"/>
      <c r="K330" s="309"/>
      <c r="L330" s="309"/>
      <c r="M330" s="309"/>
      <c r="N330" s="309"/>
    </row>
    <row r="331" spans="1:14" x14ac:dyDescent="0.25">
      <c r="A331" s="309"/>
      <c r="B331" s="309"/>
      <c r="C331" s="309"/>
      <c r="D331" s="309"/>
      <c r="E331" s="309"/>
      <c r="F331" s="309"/>
      <c r="G331" s="309"/>
      <c r="H331" s="309"/>
      <c r="I331" s="309"/>
      <c r="J331" s="309"/>
      <c r="K331" s="309"/>
      <c r="L331" s="309"/>
      <c r="M331" s="309"/>
      <c r="N331" s="309"/>
    </row>
    <row r="332" spans="1:14" x14ac:dyDescent="0.25">
      <c r="A332" s="309"/>
      <c r="B332" s="309"/>
      <c r="C332" s="309"/>
      <c r="D332" s="309"/>
      <c r="E332" s="309"/>
      <c r="F332" s="309"/>
      <c r="G332" s="309"/>
      <c r="H332" s="309"/>
      <c r="I332" s="309"/>
      <c r="J332" s="309"/>
      <c r="K332" s="309"/>
      <c r="L332" s="309"/>
      <c r="M332" s="309"/>
      <c r="N332" s="309"/>
    </row>
    <row r="333" spans="1:14" x14ac:dyDescent="0.25">
      <c r="A333" s="309"/>
      <c r="B333" s="309"/>
      <c r="C333" s="309"/>
      <c r="D333" s="309"/>
      <c r="E333" s="309"/>
      <c r="F333" s="309"/>
      <c r="G333" s="309"/>
      <c r="H333" s="309"/>
      <c r="I333" s="309"/>
      <c r="J333" s="309"/>
      <c r="K333" s="309"/>
      <c r="L333" s="309"/>
      <c r="M333" s="309"/>
      <c r="N333" s="309"/>
    </row>
    <row r="334" spans="1:14" x14ac:dyDescent="0.25">
      <c r="A334" s="309"/>
      <c r="B334" s="309"/>
      <c r="C334" s="309"/>
      <c r="D334" s="309"/>
      <c r="E334" s="309"/>
      <c r="F334" s="309"/>
      <c r="G334" s="309"/>
      <c r="H334" s="309"/>
      <c r="I334" s="309"/>
      <c r="J334" s="309"/>
      <c r="K334" s="309"/>
      <c r="L334" s="309"/>
      <c r="M334" s="309"/>
      <c r="N334" s="309"/>
    </row>
    <row r="335" spans="1:14" x14ac:dyDescent="0.25">
      <c r="A335" s="309"/>
      <c r="B335" s="309"/>
      <c r="C335" s="309"/>
      <c r="D335" s="309"/>
      <c r="E335" s="309"/>
      <c r="F335" s="309"/>
      <c r="G335" s="309"/>
      <c r="H335" s="309"/>
      <c r="I335" s="309"/>
      <c r="J335" s="309"/>
      <c r="K335" s="309"/>
      <c r="L335" s="309"/>
      <c r="M335" s="309"/>
      <c r="N335" s="309"/>
    </row>
    <row r="336" spans="1:14" x14ac:dyDescent="0.25">
      <c r="A336" s="309"/>
      <c r="B336" s="309"/>
      <c r="C336" s="309"/>
      <c r="D336" s="309"/>
      <c r="E336" s="309"/>
      <c r="F336" s="309"/>
      <c r="G336" s="309"/>
      <c r="H336" s="309"/>
      <c r="I336" s="309"/>
      <c r="J336" s="309"/>
      <c r="K336" s="309"/>
      <c r="L336" s="309"/>
      <c r="M336" s="309"/>
      <c r="N336" s="309"/>
    </row>
    <row r="337" spans="1:14" x14ac:dyDescent="0.25">
      <c r="A337" s="309"/>
      <c r="B337" s="309"/>
      <c r="C337" s="309"/>
      <c r="D337" s="309"/>
      <c r="E337" s="309"/>
      <c r="F337" s="309"/>
      <c r="G337" s="309"/>
      <c r="H337" s="309"/>
      <c r="I337" s="309"/>
      <c r="J337" s="309"/>
      <c r="K337" s="309"/>
      <c r="L337" s="309"/>
      <c r="M337" s="309"/>
      <c r="N337" s="309"/>
    </row>
    <row r="338" spans="1:14" x14ac:dyDescent="0.25">
      <c r="A338" s="309"/>
      <c r="B338" s="309"/>
      <c r="C338" s="309"/>
      <c r="D338" s="309"/>
      <c r="E338" s="309"/>
      <c r="F338" s="309"/>
      <c r="G338" s="309"/>
      <c r="H338" s="309"/>
      <c r="I338" s="309"/>
      <c r="J338" s="309"/>
      <c r="K338" s="309"/>
      <c r="L338" s="309"/>
      <c r="M338" s="309"/>
      <c r="N338" s="309"/>
    </row>
    <row r="339" spans="1:14" x14ac:dyDescent="0.25">
      <c r="A339" s="309"/>
      <c r="B339" s="309"/>
      <c r="C339" s="309"/>
      <c r="D339" s="309"/>
      <c r="E339" s="309"/>
      <c r="F339" s="309"/>
      <c r="G339" s="309"/>
      <c r="H339" s="309"/>
      <c r="I339" s="309"/>
      <c r="J339" s="309"/>
      <c r="K339" s="309"/>
      <c r="L339" s="309"/>
      <c r="M339" s="309"/>
      <c r="N339" s="309"/>
    </row>
    <row r="340" spans="1:14" x14ac:dyDescent="0.25">
      <c r="A340" s="309"/>
      <c r="B340" s="309"/>
      <c r="C340" s="309"/>
      <c r="D340" s="309"/>
      <c r="E340" s="309"/>
      <c r="F340" s="309"/>
      <c r="G340" s="309"/>
      <c r="H340" s="309"/>
      <c r="I340" s="309"/>
      <c r="J340" s="309"/>
      <c r="K340" s="309"/>
      <c r="L340" s="309"/>
      <c r="M340" s="309"/>
      <c r="N340" s="309"/>
    </row>
    <row r="341" spans="1:14" x14ac:dyDescent="0.25">
      <c r="A341" s="309"/>
      <c r="B341" s="309"/>
      <c r="C341" s="309"/>
      <c r="D341" s="309"/>
      <c r="E341" s="309"/>
      <c r="F341" s="309"/>
      <c r="G341" s="309"/>
      <c r="H341" s="309"/>
      <c r="I341" s="309"/>
      <c r="J341" s="309"/>
      <c r="K341" s="309"/>
      <c r="L341" s="309"/>
      <c r="M341" s="309"/>
      <c r="N341" s="309"/>
    </row>
    <row r="342" spans="1:14" x14ac:dyDescent="0.25">
      <c r="A342" s="309"/>
      <c r="B342" s="309"/>
      <c r="C342" s="309"/>
      <c r="D342" s="309"/>
      <c r="E342" s="309"/>
      <c r="F342" s="309"/>
      <c r="G342" s="309"/>
      <c r="H342" s="309"/>
      <c r="I342" s="309"/>
      <c r="J342" s="309"/>
      <c r="K342" s="309"/>
      <c r="L342" s="309"/>
      <c r="M342" s="309"/>
      <c r="N342" s="309"/>
    </row>
    <row r="343" spans="1:14" x14ac:dyDescent="0.25">
      <c r="A343" s="309"/>
      <c r="B343" s="309"/>
      <c r="C343" s="309"/>
      <c r="D343" s="309"/>
      <c r="E343" s="309"/>
      <c r="F343" s="309"/>
      <c r="G343" s="309"/>
      <c r="H343" s="309"/>
      <c r="I343" s="309"/>
      <c r="J343" s="309"/>
      <c r="K343" s="309"/>
      <c r="L343" s="309"/>
      <c r="M343" s="309"/>
      <c r="N343" s="309"/>
    </row>
    <row r="344" spans="1:14" x14ac:dyDescent="0.25">
      <c r="A344" s="309"/>
      <c r="B344" s="309"/>
      <c r="C344" s="309"/>
      <c r="D344" s="309"/>
      <c r="E344" s="309"/>
      <c r="F344" s="309"/>
      <c r="G344" s="309"/>
      <c r="H344" s="309"/>
      <c r="I344" s="309"/>
      <c r="J344" s="309"/>
      <c r="K344" s="309"/>
      <c r="L344" s="309"/>
      <c r="M344" s="309"/>
      <c r="N344" s="309"/>
    </row>
    <row r="345" spans="1:14" x14ac:dyDescent="0.25">
      <c r="A345" s="309"/>
      <c r="B345" s="309"/>
      <c r="C345" s="309"/>
      <c r="D345" s="309"/>
      <c r="E345" s="309"/>
      <c r="F345" s="309"/>
      <c r="G345" s="309"/>
      <c r="H345" s="309"/>
      <c r="I345" s="309"/>
      <c r="J345" s="309"/>
      <c r="K345" s="309"/>
      <c r="L345" s="309"/>
      <c r="M345" s="309"/>
      <c r="N345" s="309"/>
    </row>
    <row r="346" spans="1:14" x14ac:dyDescent="0.25">
      <c r="A346" s="309"/>
      <c r="B346" s="309"/>
      <c r="C346" s="309"/>
      <c r="D346" s="309"/>
      <c r="E346" s="309"/>
      <c r="F346" s="309"/>
      <c r="G346" s="309"/>
      <c r="H346" s="309"/>
      <c r="I346" s="309"/>
      <c r="J346" s="309"/>
      <c r="K346" s="309"/>
      <c r="L346" s="309"/>
      <c r="M346" s="309"/>
      <c r="N346" s="309"/>
    </row>
    <row r="347" spans="1:14" x14ac:dyDescent="0.25">
      <c r="A347" s="309"/>
      <c r="B347" s="309"/>
      <c r="C347" s="309"/>
      <c r="D347" s="309"/>
      <c r="E347" s="309"/>
      <c r="F347" s="309"/>
      <c r="G347" s="309"/>
      <c r="H347" s="309"/>
      <c r="I347" s="309"/>
      <c r="J347" s="309"/>
      <c r="K347" s="309"/>
      <c r="L347" s="309"/>
      <c r="M347" s="309"/>
      <c r="N347" s="309"/>
    </row>
    <row r="348" spans="1:14" x14ac:dyDescent="0.25">
      <c r="A348" s="309"/>
      <c r="B348" s="309"/>
      <c r="C348" s="309"/>
      <c r="D348" s="309"/>
      <c r="E348" s="309"/>
      <c r="F348" s="309"/>
      <c r="G348" s="309"/>
      <c r="H348" s="309"/>
      <c r="I348" s="309"/>
      <c r="J348" s="309"/>
      <c r="K348" s="309"/>
      <c r="L348" s="309"/>
      <c r="M348" s="309"/>
      <c r="N348" s="309"/>
    </row>
    <row r="349" spans="1:14" x14ac:dyDescent="0.25">
      <c r="A349" s="309"/>
      <c r="B349" s="309"/>
      <c r="C349" s="309"/>
      <c r="D349" s="309"/>
      <c r="E349" s="309"/>
      <c r="F349" s="309"/>
      <c r="G349" s="309"/>
      <c r="H349" s="309"/>
      <c r="I349" s="309"/>
      <c r="J349" s="309"/>
      <c r="K349" s="309"/>
      <c r="L349" s="309"/>
      <c r="M349" s="309"/>
      <c r="N349" s="309"/>
    </row>
    <row r="350" spans="1:14" x14ac:dyDescent="0.25">
      <c r="A350" s="309"/>
      <c r="B350" s="309"/>
      <c r="C350" s="309"/>
      <c r="D350" s="309"/>
      <c r="E350" s="309"/>
      <c r="F350" s="309"/>
      <c r="G350" s="309"/>
      <c r="H350" s="309"/>
      <c r="I350" s="309"/>
      <c r="J350" s="309"/>
      <c r="K350" s="309"/>
      <c r="L350" s="309"/>
      <c r="M350" s="309"/>
      <c r="N350" s="309"/>
    </row>
    <row r="351" spans="1:14" x14ac:dyDescent="0.25">
      <c r="A351" s="309"/>
      <c r="B351" s="309"/>
      <c r="C351" s="309"/>
      <c r="D351" s="309"/>
      <c r="E351" s="309"/>
      <c r="F351" s="309"/>
      <c r="G351" s="309"/>
      <c r="H351" s="309"/>
      <c r="I351" s="309"/>
      <c r="J351" s="309"/>
      <c r="K351" s="309"/>
      <c r="L351" s="309"/>
      <c r="M351" s="309"/>
      <c r="N351" s="309"/>
    </row>
    <row r="352" spans="1:14" x14ac:dyDescent="0.25">
      <c r="A352" s="309"/>
      <c r="B352" s="309"/>
      <c r="C352" s="309"/>
      <c r="D352" s="309"/>
      <c r="E352" s="309"/>
      <c r="F352" s="309"/>
      <c r="G352" s="309"/>
      <c r="H352" s="309"/>
      <c r="I352" s="309"/>
      <c r="J352" s="309"/>
      <c r="K352" s="309"/>
      <c r="L352" s="309"/>
      <c r="M352" s="309"/>
      <c r="N352" s="309"/>
    </row>
    <row r="353" spans="1:14" x14ac:dyDescent="0.25">
      <c r="A353" s="309"/>
      <c r="B353" s="309"/>
      <c r="C353" s="309"/>
      <c r="D353" s="309"/>
      <c r="E353" s="309"/>
      <c r="F353" s="309"/>
      <c r="G353" s="309"/>
      <c r="H353" s="309"/>
      <c r="I353" s="309"/>
      <c r="J353" s="309"/>
      <c r="K353" s="309"/>
      <c r="L353" s="309"/>
      <c r="M353" s="309"/>
      <c r="N353" s="309"/>
    </row>
    <row r="354" spans="1:14" x14ac:dyDescent="0.25">
      <c r="A354" s="309"/>
      <c r="B354" s="309"/>
      <c r="C354" s="309"/>
      <c r="D354" s="309"/>
      <c r="E354" s="309"/>
      <c r="F354" s="309"/>
      <c r="G354" s="309"/>
      <c r="H354" s="309"/>
      <c r="I354" s="309"/>
      <c r="J354" s="309"/>
      <c r="K354" s="309"/>
      <c r="L354" s="309"/>
      <c r="M354" s="309"/>
      <c r="N354" s="309"/>
    </row>
    <row r="355" spans="1:14" x14ac:dyDescent="0.25">
      <c r="A355" s="309"/>
      <c r="B355" s="309"/>
      <c r="C355" s="309"/>
      <c r="D355" s="309"/>
      <c r="E355" s="309"/>
      <c r="F355" s="309"/>
      <c r="G355" s="309"/>
      <c r="H355" s="309"/>
      <c r="I355" s="309"/>
      <c r="J355" s="309"/>
      <c r="K355" s="309"/>
      <c r="L355" s="309"/>
      <c r="M355" s="309"/>
      <c r="N355" s="309"/>
    </row>
    <row r="356" spans="1:14" x14ac:dyDescent="0.25">
      <c r="A356" s="309"/>
      <c r="B356" s="309"/>
      <c r="C356" s="309"/>
      <c r="D356" s="309"/>
      <c r="E356" s="309"/>
      <c r="F356" s="309"/>
      <c r="G356" s="309"/>
      <c r="H356" s="309"/>
      <c r="I356" s="309"/>
      <c r="J356" s="309"/>
      <c r="K356" s="309"/>
      <c r="L356" s="309"/>
      <c r="M356" s="309"/>
      <c r="N356" s="309"/>
    </row>
    <row r="357" spans="1:14" x14ac:dyDescent="0.25">
      <c r="A357" s="309"/>
      <c r="B357" s="309"/>
      <c r="C357" s="309"/>
      <c r="D357" s="309"/>
      <c r="E357" s="309"/>
      <c r="F357" s="309"/>
      <c r="G357" s="309"/>
      <c r="H357" s="309"/>
      <c r="I357" s="309"/>
      <c r="J357" s="309"/>
      <c r="K357" s="309"/>
      <c r="L357" s="309"/>
      <c r="M357" s="309"/>
      <c r="N357" s="309"/>
    </row>
    <row r="358" spans="1:14" x14ac:dyDescent="0.25">
      <c r="A358" s="309"/>
      <c r="B358" s="309"/>
      <c r="C358" s="309"/>
      <c r="D358" s="309"/>
      <c r="E358" s="309"/>
      <c r="F358" s="309"/>
      <c r="G358" s="309"/>
      <c r="H358" s="309"/>
      <c r="I358" s="309"/>
      <c r="J358" s="309"/>
      <c r="K358" s="309"/>
      <c r="L358" s="309"/>
      <c r="M358" s="309"/>
      <c r="N358" s="309"/>
    </row>
    <row r="359" spans="1:14" x14ac:dyDescent="0.25">
      <c r="A359" s="309"/>
      <c r="B359" s="309"/>
      <c r="C359" s="309"/>
      <c r="D359" s="309"/>
      <c r="E359" s="309"/>
      <c r="F359" s="309"/>
      <c r="G359" s="309"/>
      <c r="H359" s="309"/>
      <c r="I359" s="309"/>
      <c r="J359" s="309"/>
      <c r="K359" s="309"/>
      <c r="L359" s="309"/>
      <c r="M359" s="309"/>
      <c r="N359" s="309"/>
    </row>
    <row r="360" spans="1:14" x14ac:dyDescent="0.25">
      <c r="A360" s="309"/>
      <c r="B360" s="309"/>
      <c r="C360" s="309"/>
      <c r="D360" s="309"/>
      <c r="E360" s="309"/>
      <c r="F360" s="309"/>
      <c r="G360" s="309"/>
      <c r="H360" s="309"/>
      <c r="I360" s="309"/>
      <c r="J360" s="309"/>
      <c r="K360" s="309"/>
      <c r="L360" s="309"/>
      <c r="M360" s="309"/>
      <c r="N360" s="309"/>
    </row>
    <row r="361" spans="1:14" x14ac:dyDescent="0.25">
      <c r="A361" s="309"/>
      <c r="B361" s="309"/>
      <c r="C361" s="309"/>
      <c r="D361" s="309"/>
      <c r="E361" s="309"/>
      <c r="F361" s="309"/>
      <c r="G361" s="309"/>
      <c r="H361" s="309"/>
      <c r="I361" s="309"/>
      <c r="J361" s="309"/>
      <c r="K361" s="309"/>
      <c r="L361" s="309"/>
      <c r="M361" s="309"/>
      <c r="N361" s="309"/>
    </row>
    <row r="362" spans="1:14" x14ac:dyDescent="0.25">
      <c r="A362" s="309"/>
      <c r="B362" s="309"/>
      <c r="C362" s="309"/>
      <c r="D362" s="309"/>
      <c r="E362" s="309"/>
      <c r="F362" s="309"/>
      <c r="G362" s="309"/>
      <c r="H362" s="309"/>
      <c r="I362" s="309"/>
      <c r="J362" s="309"/>
      <c r="K362" s="309"/>
      <c r="L362" s="309"/>
      <c r="M362" s="309"/>
      <c r="N362" s="309"/>
    </row>
    <row r="363" spans="1:14" x14ac:dyDescent="0.25">
      <c r="A363" s="309"/>
      <c r="B363" s="309"/>
      <c r="C363" s="309"/>
      <c r="D363" s="309"/>
      <c r="E363" s="309"/>
      <c r="F363" s="309"/>
      <c r="G363" s="309"/>
      <c r="H363" s="309"/>
      <c r="I363" s="309"/>
      <c r="J363" s="309"/>
      <c r="K363" s="309"/>
      <c r="L363" s="309"/>
      <c r="M363" s="309"/>
      <c r="N363" s="309"/>
    </row>
    <row r="364" spans="1:14" x14ac:dyDescent="0.25">
      <c r="A364" s="309"/>
      <c r="B364" s="309"/>
      <c r="C364" s="309"/>
      <c r="D364" s="309"/>
      <c r="E364" s="309"/>
      <c r="F364" s="309"/>
      <c r="G364" s="309"/>
      <c r="H364" s="309"/>
      <c r="I364" s="309"/>
      <c r="J364" s="309"/>
      <c r="K364" s="309"/>
      <c r="L364" s="309"/>
      <c r="M364" s="309"/>
      <c r="N364" s="309"/>
    </row>
    <row r="365" spans="1:14" x14ac:dyDescent="0.25">
      <c r="A365" s="309"/>
      <c r="B365" s="309"/>
      <c r="C365" s="309"/>
      <c r="D365" s="309"/>
      <c r="E365" s="309"/>
      <c r="F365" s="309"/>
      <c r="G365" s="309"/>
      <c r="H365" s="309"/>
      <c r="I365" s="309"/>
      <c r="J365" s="309"/>
      <c r="K365" s="309"/>
      <c r="L365" s="309"/>
      <c r="M365" s="309"/>
      <c r="N365" s="309"/>
    </row>
    <row r="366" spans="1:14" x14ac:dyDescent="0.25">
      <c r="A366" s="309"/>
      <c r="B366" s="309"/>
      <c r="C366" s="309"/>
      <c r="D366" s="309"/>
      <c r="E366" s="309"/>
      <c r="F366" s="309"/>
      <c r="G366" s="309"/>
      <c r="H366" s="309"/>
      <c r="I366" s="309"/>
      <c r="J366" s="309"/>
      <c r="K366" s="309"/>
      <c r="L366" s="309"/>
      <c r="M366" s="309"/>
      <c r="N366" s="309"/>
    </row>
    <row r="367" spans="1:14" x14ac:dyDescent="0.25">
      <c r="A367" s="309"/>
      <c r="B367" s="309"/>
      <c r="C367" s="309"/>
      <c r="D367" s="309"/>
      <c r="E367" s="309"/>
      <c r="F367" s="309"/>
      <c r="G367" s="309"/>
      <c r="H367" s="309"/>
      <c r="I367" s="309"/>
      <c r="J367" s="309"/>
      <c r="K367" s="309"/>
      <c r="L367" s="309"/>
      <c r="M367" s="309"/>
      <c r="N367" s="309"/>
    </row>
    <row r="368" spans="1:14" x14ac:dyDescent="0.25">
      <c r="A368" s="309"/>
      <c r="B368" s="309"/>
      <c r="C368" s="309"/>
      <c r="D368" s="309"/>
      <c r="E368" s="309"/>
      <c r="F368" s="309"/>
      <c r="G368" s="309"/>
      <c r="H368" s="309"/>
      <c r="I368" s="309"/>
      <c r="J368" s="309"/>
      <c r="K368" s="309"/>
      <c r="L368" s="309"/>
      <c r="M368" s="309"/>
      <c r="N368" s="309"/>
    </row>
    <row r="369" spans="1:14" x14ac:dyDescent="0.25">
      <c r="A369" s="309"/>
      <c r="B369" s="309"/>
      <c r="C369" s="309"/>
      <c r="D369" s="309"/>
      <c r="E369" s="309"/>
      <c r="F369" s="309"/>
      <c r="G369" s="309"/>
      <c r="H369" s="309"/>
      <c r="I369" s="309"/>
      <c r="J369" s="309"/>
      <c r="K369" s="309"/>
      <c r="L369" s="309"/>
      <c r="M369" s="309"/>
      <c r="N369" s="309"/>
    </row>
    <row r="370" spans="1:14" x14ac:dyDescent="0.25">
      <c r="A370" s="309"/>
      <c r="B370" s="309"/>
      <c r="C370" s="309"/>
      <c r="D370" s="309"/>
      <c r="E370" s="309"/>
      <c r="F370" s="309"/>
      <c r="G370" s="309"/>
      <c r="H370" s="309"/>
      <c r="I370" s="309"/>
      <c r="J370" s="309"/>
      <c r="K370" s="309"/>
      <c r="L370" s="309"/>
      <c r="M370" s="309"/>
      <c r="N370" s="309"/>
    </row>
    <row r="371" spans="1:14" x14ac:dyDescent="0.25">
      <c r="A371" s="309"/>
      <c r="B371" s="309"/>
      <c r="C371" s="309"/>
      <c r="D371" s="309"/>
      <c r="E371" s="309"/>
      <c r="F371" s="309"/>
      <c r="G371" s="309"/>
      <c r="H371" s="309"/>
      <c r="I371" s="309"/>
      <c r="J371" s="309"/>
      <c r="K371" s="309"/>
      <c r="L371" s="309"/>
      <c r="M371" s="309"/>
      <c r="N371" s="309"/>
    </row>
    <row r="372" spans="1:14" x14ac:dyDescent="0.25">
      <c r="A372" s="309"/>
      <c r="B372" s="309"/>
      <c r="C372" s="309"/>
      <c r="D372" s="309"/>
      <c r="E372" s="309"/>
      <c r="F372" s="309"/>
      <c r="G372" s="309"/>
      <c r="H372" s="309"/>
      <c r="I372" s="309"/>
      <c r="J372" s="309"/>
      <c r="K372" s="309"/>
      <c r="L372" s="309"/>
      <c r="M372" s="309"/>
      <c r="N372" s="309"/>
    </row>
    <row r="373" spans="1:14" x14ac:dyDescent="0.25">
      <c r="A373" s="309"/>
      <c r="B373" s="309"/>
      <c r="C373" s="309"/>
      <c r="D373" s="309"/>
      <c r="E373" s="309"/>
      <c r="F373" s="309"/>
      <c r="G373" s="309"/>
      <c r="H373" s="309"/>
      <c r="I373" s="309"/>
      <c r="J373" s="309"/>
      <c r="K373" s="309"/>
      <c r="L373" s="309"/>
      <c r="M373" s="309"/>
      <c r="N373" s="309"/>
    </row>
    <row r="374" spans="1:14" x14ac:dyDescent="0.25">
      <c r="A374" s="309"/>
      <c r="B374" s="309"/>
      <c r="C374" s="309"/>
      <c r="D374" s="309"/>
      <c r="E374" s="309"/>
      <c r="F374" s="309"/>
      <c r="G374" s="309"/>
      <c r="H374" s="309"/>
      <c r="I374" s="309"/>
      <c r="J374" s="309"/>
      <c r="K374" s="309"/>
      <c r="L374" s="309"/>
      <c r="M374" s="309"/>
      <c r="N374" s="309"/>
    </row>
    <row r="375" spans="1:14" x14ac:dyDescent="0.25">
      <c r="A375" s="309"/>
      <c r="B375" s="309"/>
      <c r="C375" s="309"/>
      <c r="D375" s="309"/>
      <c r="E375" s="309"/>
      <c r="F375" s="309"/>
      <c r="G375" s="309"/>
      <c r="H375" s="309"/>
      <c r="I375" s="309"/>
      <c r="J375" s="309"/>
      <c r="K375" s="309"/>
      <c r="L375" s="309"/>
      <c r="M375" s="309"/>
      <c r="N375" s="309"/>
    </row>
    <row r="376" spans="1:14" x14ac:dyDescent="0.25">
      <c r="A376" s="309"/>
      <c r="B376" s="309"/>
      <c r="C376" s="309"/>
      <c r="D376" s="309"/>
      <c r="E376" s="309"/>
      <c r="F376" s="309"/>
      <c r="G376" s="309"/>
      <c r="H376" s="309"/>
      <c r="I376" s="309"/>
      <c r="J376" s="309"/>
      <c r="K376" s="309"/>
      <c r="L376" s="309"/>
      <c r="M376" s="309"/>
      <c r="N376" s="309"/>
    </row>
    <row r="377" spans="1:14" x14ac:dyDescent="0.25">
      <c r="A377" s="309"/>
      <c r="B377" s="309"/>
      <c r="C377" s="309"/>
      <c r="D377" s="309"/>
      <c r="E377" s="309"/>
      <c r="F377" s="309"/>
      <c r="G377" s="309"/>
      <c r="H377" s="309"/>
      <c r="I377" s="309"/>
      <c r="J377" s="309"/>
      <c r="K377" s="309"/>
      <c r="L377" s="309"/>
      <c r="M377" s="309"/>
      <c r="N377" s="309"/>
    </row>
    <row r="378" spans="1:14" x14ac:dyDescent="0.25">
      <c r="A378" s="309"/>
      <c r="B378" s="309"/>
      <c r="C378" s="309"/>
      <c r="D378" s="309"/>
      <c r="E378" s="309"/>
      <c r="F378" s="309"/>
      <c r="G378" s="309"/>
      <c r="H378" s="309"/>
      <c r="I378" s="309"/>
      <c r="J378" s="309"/>
      <c r="K378" s="309"/>
      <c r="L378" s="309"/>
      <c r="M378" s="309"/>
      <c r="N378" s="309"/>
    </row>
    <row r="379" spans="1:14" x14ac:dyDescent="0.25">
      <c r="A379" s="309"/>
      <c r="B379" s="309"/>
      <c r="C379" s="309"/>
      <c r="D379" s="309"/>
      <c r="E379" s="309"/>
      <c r="F379" s="309"/>
      <c r="G379" s="309"/>
      <c r="H379" s="309"/>
      <c r="I379" s="309"/>
      <c r="J379" s="309"/>
      <c r="K379" s="309"/>
      <c r="L379" s="309"/>
      <c r="M379" s="309"/>
      <c r="N379" s="309"/>
    </row>
    <row r="380" spans="1:14" x14ac:dyDescent="0.25">
      <c r="A380" s="309"/>
      <c r="B380" s="309"/>
      <c r="C380" s="309"/>
      <c r="D380" s="309"/>
      <c r="E380" s="309"/>
      <c r="F380" s="309"/>
      <c r="G380" s="309"/>
      <c r="H380" s="309"/>
      <c r="I380" s="309"/>
      <c r="J380" s="309"/>
      <c r="K380" s="309"/>
      <c r="L380" s="309"/>
      <c r="M380" s="309"/>
      <c r="N380" s="309"/>
    </row>
    <row r="381" spans="1:14" x14ac:dyDescent="0.25">
      <c r="A381" s="309"/>
      <c r="B381" s="309"/>
      <c r="C381" s="309"/>
      <c r="D381" s="309"/>
      <c r="E381" s="309"/>
      <c r="F381" s="309"/>
      <c r="G381" s="309"/>
      <c r="H381" s="309"/>
      <c r="I381" s="309"/>
      <c r="J381" s="309"/>
      <c r="K381" s="309"/>
      <c r="L381" s="309"/>
      <c r="M381" s="309"/>
      <c r="N381" s="309"/>
    </row>
    <row r="382" spans="1:14" x14ac:dyDescent="0.25">
      <c r="A382" s="309"/>
      <c r="B382" s="309"/>
      <c r="C382" s="309"/>
      <c r="D382" s="309"/>
      <c r="E382" s="309"/>
      <c r="F382" s="309"/>
      <c r="G382" s="309"/>
      <c r="H382" s="309"/>
      <c r="I382" s="309"/>
      <c r="J382" s="309"/>
      <c r="K382" s="309"/>
      <c r="L382" s="309"/>
      <c r="M382" s="309"/>
      <c r="N382" s="309"/>
    </row>
    <row r="383" spans="1:14" x14ac:dyDescent="0.25">
      <c r="A383" s="309"/>
      <c r="B383" s="309"/>
      <c r="C383" s="309"/>
      <c r="D383" s="309"/>
      <c r="E383" s="309"/>
      <c r="F383" s="309"/>
      <c r="G383" s="309"/>
      <c r="H383" s="309"/>
      <c r="I383" s="309"/>
      <c r="J383" s="309"/>
      <c r="K383" s="309"/>
      <c r="L383" s="309"/>
      <c r="M383" s="309"/>
      <c r="N383" s="309"/>
    </row>
    <row r="384" spans="1:14" x14ac:dyDescent="0.25">
      <c r="A384" s="309"/>
      <c r="B384" s="309"/>
      <c r="C384" s="309"/>
      <c r="D384" s="309"/>
      <c r="E384" s="309"/>
      <c r="F384" s="309"/>
      <c r="G384" s="309"/>
      <c r="H384" s="309"/>
      <c r="I384" s="309"/>
      <c r="J384" s="309"/>
      <c r="K384" s="309"/>
      <c r="L384" s="309"/>
      <c r="M384" s="309"/>
      <c r="N384" s="309"/>
    </row>
    <row r="385" spans="1:14" x14ac:dyDescent="0.25">
      <c r="A385" s="309"/>
      <c r="B385" s="309"/>
      <c r="C385" s="309"/>
      <c r="D385" s="309"/>
      <c r="E385" s="309"/>
      <c r="F385" s="309"/>
      <c r="G385" s="309"/>
      <c r="H385" s="309"/>
      <c r="I385" s="309"/>
      <c r="J385" s="309"/>
      <c r="K385" s="309"/>
      <c r="L385" s="309"/>
      <c r="M385" s="309"/>
      <c r="N385" s="309"/>
    </row>
    <row r="386" spans="1:14" x14ac:dyDescent="0.25">
      <c r="A386" s="309"/>
      <c r="B386" s="309"/>
      <c r="C386" s="309"/>
      <c r="D386" s="309"/>
      <c r="E386" s="309"/>
      <c r="F386" s="309"/>
      <c r="G386" s="309"/>
      <c r="H386" s="309"/>
      <c r="I386" s="309"/>
      <c r="J386" s="309"/>
      <c r="K386" s="309"/>
      <c r="L386" s="309"/>
      <c r="M386" s="309"/>
      <c r="N386" s="309"/>
    </row>
    <row r="387" spans="1:14" x14ac:dyDescent="0.25">
      <c r="A387" s="309"/>
      <c r="B387" s="309"/>
      <c r="C387" s="309"/>
      <c r="D387" s="309"/>
      <c r="E387" s="309"/>
      <c r="F387" s="309"/>
      <c r="G387" s="309"/>
      <c r="H387" s="309"/>
      <c r="I387" s="309"/>
      <c r="J387" s="309"/>
      <c r="K387" s="309"/>
      <c r="L387" s="309"/>
      <c r="M387" s="309"/>
      <c r="N387" s="309"/>
    </row>
    <row r="388" spans="1:14" x14ac:dyDescent="0.25">
      <c r="A388" s="309"/>
      <c r="B388" s="309"/>
      <c r="C388" s="309"/>
      <c r="D388" s="309"/>
      <c r="E388" s="309"/>
      <c r="F388" s="309"/>
      <c r="G388" s="309"/>
      <c r="H388" s="309"/>
      <c r="I388" s="309"/>
      <c r="J388" s="309"/>
      <c r="K388" s="309"/>
      <c r="L388" s="309"/>
      <c r="M388" s="309"/>
      <c r="N388" s="309"/>
    </row>
    <row r="389" spans="1:14" x14ac:dyDescent="0.25">
      <c r="A389" s="309"/>
      <c r="B389" s="309"/>
      <c r="C389" s="309"/>
      <c r="D389" s="309"/>
      <c r="E389" s="309"/>
      <c r="F389" s="309"/>
      <c r="G389" s="309"/>
      <c r="H389" s="309"/>
      <c r="I389" s="309"/>
      <c r="J389" s="309"/>
      <c r="K389" s="309"/>
      <c r="L389" s="309"/>
      <c r="M389" s="309"/>
      <c r="N389" s="309"/>
    </row>
    <row r="390" spans="1:14" x14ac:dyDescent="0.25">
      <c r="A390" s="309"/>
      <c r="B390" s="309"/>
      <c r="C390" s="309"/>
      <c r="D390" s="309"/>
      <c r="E390" s="309"/>
      <c r="F390" s="309"/>
      <c r="G390" s="309"/>
      <c r="H390" s="309"/>
      <c r="I390" s="309"/>
      <c r="J390" s="309"/>
      <c r="K390" s="309"/>
      <c r="L390" s="309"/>
      <c r="M390" s="309"/>
      <c r="N390" s="309"/>
    </row>
    <row r="391" spans="1:14" x14ac:dyDescent="0.25">
      <c r="A391" s="309"/>
      <c r="B391" s="309"/>
      <c r="C391" s="309"/>
      <c r="D391" s="309"/>
      <c r="E391" s="309"/>
      <c r="F391" s="309"/>
      <c r="G391" s="309"/>
      <c r="H391" s="309"/>
      <c r="I391" s="309"/>
      <c r="J391" s="309"/>
      <c r="K391" s="309"/>
      <c r="L391" s="309"/>
      <c r="M391" s="309"/>
      <c r="N391" s="309"/>
    </row>
    <row r="392" spans="1:14" x14ac:dyDescent="0.25">
      <c r="A392" s="309"/>
      <c r="B392" s="309"/>
      <c r="C392" s="309"/>
      <c r="D392" s="309"/>
      <c r="E392" s="309"/>
      <c r="F392" s="309"/>
      <c r="G392" s="309"/>
      <c r="H392" s="309"/>
      <c r="I392" s="309"/>
      <c r="J392" s="309"/>
      <c r="K392" s="309"/>
      <c r="L392" s="309"/>
      <c r="M392" s="309"/>
      <c r="N392" s="309"/>
    </row>
    <row r="393" spans="1:14" x14ac:dyDescent="0.25">
      <c r="A393" s="309"/>
      <c r="B393" s="309"/>
      <c r="C393" s="309"/>
      <c r="D393" s="309"/>
      <c r="E393" s="309"/>
      <c r="F393" s="309"/>
      <c r="G393" s="309"/>
      <c r="H393" s="309"/>
      <c r="I393" s="309"/>
      <c r="J393" s="309"/>
      <c r="K393" s="309"/>
      <c r="L393" s="309"/>
      <c r="M393" s="309"/>
      <c r="N393" s="309"/>
    </row>
    <row r="394" spans="1:14" x14ac:dyDescent="0.25">
      <c r="A394" s="309"/>
      <c r="B394" s="309"/>
      <c r="C394" s="309"/>
      <c r="D394" s="309"/>
      <c r="E394" s="309"/>
      <c r="F394" s="309"/>
      <c r="G394" s="309"/>
      <c r="H394" s="309"/>
      <c r="I394" s="309"/>
      <c r="J394" s="309"/>
      <c r="K394" s="309"/>
      <c r="L394" s="309"/>
      <c r="M394" s="309"/>
      <c r="N394" s="309"/>
    </row>
    <row r="395" spans="1:14" x14ac:dyDescent="0.25">
      <c r="A395" s="309"/>
      <c r="B395" s="309"/>
      <c r="C395" s="309"/>
      <c r="D395" s="309"/>
      <c r="E395" s="309"/>
      <c r="F395" s="309"/>
      <c r="G395" s="309"/>
      <c r="H395" s="309"/>
      <c r="I395" s="309"/>
      <c r="J395" s="309"/>
      <c r="K395" s="309"/>
      <c r="L395" s="309"/>
      <c r="M395" s="309"/>
      <c r="N395" s="309"/>
    </row>
    <row r="396" spans="1:14" x14ac:dyDescent="0.25">
      <c r="A396" s="309"/>
      <c r="B396" s="309"/>
      <c r="C396" s="309"/>
      <c r="D396" s="309"/>
      <c r="E396" s="309"/>
      <c r="F396" s="309"/>
      <c r="G396" s="309"/>
      <c r="H396" s="309"/>
      <c r="I396" s="309"/>
      <c r="J396" s="309"/>
      <c r="K396" s="309"/>
      <c r="L396" s="309"/>
      <c r="M396" s="309"/>
      <c r="N396" s="309"/>
    </row>
    <row r="397" spans="1:14" x14ac:dyDescent="0.25">
      <c r="A397" s="309"/>
      <c r="B397" s="309"/>
      <c r="C397" s="309"/>
      <c r="D397" s="309"/>
      <c r="E397" s="309"/>
      <c r="F397" s="309"/>
      <c r="G397" s="309"/>
      <c r="H397" s="309"/>
      <c r="I397" s="309"/>
      <c r="J397" s="309"/>
      <c r="K397" s="309"/>
      <c r="L397" s="309"/>
      <c r="M397" s="309"/>
      <c r="N397" s="309"/>
    </row>
    <row r="398" spans="1:14" x14ac:dyDescent="0.25">
      <c r="A398" s="309"/>
      <c r="B398" s="309"/>
      <c r="C398" s="309"/>
      <c r="D398" s="309"/>
      <c r="E398" s="309"/>
      <c r="F398" s="309"/>
      <c r="G398" s="309"/>
      <c r="H398" s="309"/>
      <c r="I398" s="309"/>
      <c r="J398" s="309"/>
      <c r="K398" s="309"/>
      <c r="L398" s="309"/>
      <c r="M398" s="309"/>
      <c r="N398" s="309"/>
    </row>
    <row r="399" spans="1:14" x14ac:dyDescent="0.25">
      <c r="A399" s="309"/>
      <c r="B399" s="309"/>
      <c r="C399" s="309"/>
      <c r="D399" s="309"/>
      <c r="E399" s="309"/>
      <c r="F399" s="309"/>
      <c r="G399" s="309"/>
      <c r="H399" s="309"/>
      <c r="I399" s="309"/>
      <c r="J399" s="309"/>
      <c r="K399" s="309"/>
      <c r="L399" s="309"/>
      <c r="M399" s="309"/>
      <c r="N399" s="309"/>
    </row>
    <row r="400" spans="1:14" x14ac:dyDescent="0.25">
      <c r="A400" s="309"/>
      <c r="B400" s="309"/>
      <c r="C400" s="309"/>
      <c r="D400" s="309"/>
      <c r="E400" s="309"/>
      <c r="F400" s="309"/>
      <c r="G400" s="309"/>
      <c r="H400" s="309"/>
      <c r="I400" s="309"/>
      <c r="J400" s="309"/>
      <c r="K400" s="309"/>
      <c r="L400" s="309"/>
      <c r="M400" s="309"/>
      <c r="N400" s="309"/>
    </row>
    <row r="401" spans="1:14" x14ac:dyDescent="0.25">
      <c r="A401" s="309"/>
      <c r="B401" s="309"/>
      <c r="C401" s="309"/>
      <c r="D401" s="309"/>
      <c r="E401" s="309"/>
      <c r="F401" s="309"/>
      <c r="G401" s="309"/>
      <c r="H401" s="309"/>
      <c r="I401" s="309"/>
      <c r="J401" s="309"/>
      <c r="K401" s="309"/>
      <c r="L401" s="309"/>
      <c r="M401" s="309"/>
      <c r="N401" s="309"/>
    </row>
    <row r="402" spans="1:14" x14ac:dyDescent="0.25">
      <c r="A402" s="309"/>
      <c r="B402" s="309"/>
      <c r="C402" s="309"/>
      <c r="D402" s="309"/>
      <c r="E402" s="309"/>
      <c r="F402" s="309"/>
      <c r="G402" s="309"/>
      <c r="H402" s="309"/>
      <c r="I402" s="309"/>
      <c r="J402" s="309"/>
      <c r="K402" s="309"/>
      <c r="L402" s="309"/>
      <c r="M402" s="309"/>
      <c r="N402" s="309"/>
    </row>
    <row r="403" spans="1:14" x14ac:dyDescent="0.25">
      <c r="A403" s="309"/>
      <c r="B403" s="309"/>
      <c r="C403" s="309"/>
      <c r="D403" s="309"/>
      <c r="E403" s="309"/>
      <c r="F403" s="309"/>
      <c r="G403" s="309"/>
      <c r="H403" s="309"/>
      <c r="I403" s="309"/>
      <c r="J403" s="309"/>
      <c r="K403" s="309"/>
      <c r="L403" s="309"/>
      <c r="M403" s="309"/>
      <c r="N403" s="309"/>
    </row>
    <row r="404" spans="1:14" x14ac:dyDescent="0.25">
      <c r="A404" s="309"/>
      <c r="B404" s="309"/>
      <c r="C404" s="309"/>
      <c r="D404" s="309"/>
      <c r="E404" s="309"/>
      <c r="F404" s="309"/>
      <c r="G404" s="309"/>
      <c r="H404" s="309"/>
      <c r="I404" s="309"/>
      <c r="J404" s="309"/>
      <c r="K404" s="309"/>
      <c r="L404" s="309"/>
      <c r="M404" s="309"/>
      <c r="N404" s="309"/>
    </row>
    <row r="405" spans="1:14" x14ac:dyDescent="0.25">
      <c r="A405" s="309"/>
      <c r="B405" s="309"/>
      <c r="C405" s="309"/>
      <c r="D405" s="309"/>
      <c r="E405" s="309"/>
      <c r="F405" s="309"/>
      <c r="G405" s="309"/>
      <c r="H405" s="309"/>
      <c r="I405" s="309"/>
      <c r="J405" s="309"/>
      <c r="K405" s="309"/>
      <c r="L405" s="309"/>
      <c r="M405" s="309"/>
      <c r="N405" s="309"/>
    </row>
    <row r="406" spans="1:14" x14ac:dyDescent="0.25">
      <c r="A406" s="309"/>
      <c r="B406" s="309"/>
      <c r="C406" s="309"/>
      <c r="D406" s="309"/>
      <c r="E406" s="309"/>
      <c r="F406" s="309"/>
      <c r="G406" s="309"/>
      <c r="H406" s="309"/>
      <c r="I406" s="309"/>
      <c r="J406" s="309"/>
      <c r="K406" s="309"/>
      <c r="L406" s="309"/>
      <c r="M406" s="309"/>
      <c r="N406" s="309"/>
    </row>
    <row r="407" spans="1:14" x14ac:dyDescent="0.25">
      <c r="A407" s="309"/>
      <c r="B407" s="309"/>
      <c r="C407" s="309"/>
      <c r="D407" s="309"/>
      <c r="E407" s="309"/>
      <c r="F407" s="309"/>
      <c r="G407" s="309"/>
      <c r="H407" s="309"/>
      <c r="I407" s="309"/>
      <c r="J407" s="309"/>
      <c r="K407" s="309"/>
      <c r="L407" s="309"/>
      <c r="M407" s="309"/>
      <c r="N407" s="309"/>
    </row>
    <row r="408" spans="1:14" x14ac:dyDescent="0.25">
      <c r="A408" s="309"/>
      <c r="B408" s="309"/>
      <c r="C408" s="309"/>
      <c r="D408" s="309"/>
      <c r="E408" s="309"/>
      <c r="F408" s="309"/>
      <c r="G408" s="309"/>
      <c r="H408" s="309"/>
      <c r="I408" s="309"/>
      <c r="J408" s="309"/>
      <c r="K408" s="309"/>
      <c r="L408" s="309"/>
      <c r="M408" s="309"/>
      <c r="N408" s="309"/>
    </row>
    <row r="409" spans="1:14" x14ac:dyDescent="0.25">
      <c r="A409" s="309"/>
      <c r="B409" s="309"/>
      <c r="C409" s="309"/>
      <c r="D409" s="309"/>
      <c r="E409" s="309"/>
      <c r="F409" s="309"/>
      <c r="G409" s="309"/>
      <c r="H409" s="309"/>
      <c r="I409" s="309"/>
      <c r="J409" s="309"/>
      <c r="K409" s="309"/>
      <c r="L409" s="309"/>
      <c r="M409" s="309"/>
      <c r="N409" s="309"/>
    </row>
    <row r="410" spans="1:14" x14ac:dyDescent="0.25">
      <c r="A410" s="309"/>
      <c r="B410" s="309"/>
      <c r="C410" s="309"/>
      <c r="D410" s="309"/>
      <c r="E410" s="309"/>
      <c r="F410" s="309"/>
      <c r="G410" s="309"/>
      <c r="H410" s="309"/>
      <c r="I410" s="309"/>
      <c r="J410" s="309"/>
      <c r="K410" s="309"/>
      <c r="L410" s="309"/>
      <c r="M410" s="309"/>
      <c r="N410" s="309"/>
    </row>
    <row r="411" spans="1:14" x14ac:dyDescent="0.25">
      <c r="A411" s="309"/>
      <c r="B411" s="309"/>
      <c r="C411" s="309"/>
      <c r="D411" s="309"/>
      <c r="E411" s="309"/>
      <c r="F411" s="309"/>
      <c r="G411" s="309"/>
      <c r="H411" s="309"/>
      <c r="I411" s="309"/>
      <c r="J411" s="309"/>
      <c r="K411" s="309"/>
      <c r="L411" s="309"/>
      <c r="M411" s="309"/>
      <c r="N411" s="309"/>
    </row>
    <row r="412" spans="1:14" x14ac:dyDescent="0.25">
      <c r="A412" s="309"/>
      <c r="B412" s="309"/>
      <c r="C412" s="309"/>
      <c r="D412" s="309"/>
      <c r="E412" s="309"/>
      <c r="F412" s="309"/>
      <c r="G412" s="309"/>
      <c r="H412" s="309"/>
      <c r="I412" s="309"/>
      <c r="J412" s="309"/>
      <c r="K412" s="309"/>
      <c r="L412" s="309"/>
      <c r="M412" s="309"/>
      <c r="N412" s="309"/>
    </row>
    <row r="413" spans="1:14" x14ac:dyDescent="0.25">
      <c r="A413" s="309"/>
      <c r="B413" s="309"/>
      <c r="C413" s="309"/>
      <c r="D413" s="309"/>
      <c r="E413" s="309"/>
      <c r="F413" s="309"/>
      <c r="G413" s="309"/>
      <c r="H413" s="309"/>
      <c r="I413" s="309"/>
      <c r="J413" s="309"/>
      <c r="K413" s="309"/>
      <c r="L413" s="309"/>
      <c r="M413" s="309"/>
      <c r="N413" s="309"/>
    </row>
    <row r="414" spans="1:14" x14ac:dyDescent="0.25">
      <c r="A414" s="309"/>
      <c r="B414" s="309"/>
      <c r="C414" s="309"/>
      <c r="D414" s="309"/>
      <c r="E414" s="309"/>
      <c r="F414" s="309"/>
      <c r="G414" s="309"/>
      <c r="H414" s="309"/>
      <c r="I414" s="309"/>
      <c r="J414" s="309"/>
      <c r="K414" s="309"/>
      <c r="L414" s="309"/>
      <c r="M414" s="309"/>
      <c r="N414" s="309"/>
    </row>
    <row r="415" spans="1:14" x14ac:dyDescent="0.25">
      <c r="A415" s="309"/>
      <c r="B415" s="309"/>
      <c r="C415" s="309"/>
      <c r="D415" s="309"/>
      <c r="E415" s="309"/>
      <c r="F415" s="309"/>
      <c r="G415" s="309"/>
      <c r="H415" s="309"/>
      <c r="I415" s="309"/>
      <c r="J415" s="309"/>
      <c r="K415" s="309"/>
      <c r="L415" s="309"/>
      <c r="M415" s="309"/>
      <c r="N415" s="309"/>
    </row>
    <row r="416" spans="1:14" x14ac:dyDescent="0.25">
      <c r="A416" s="309"/>
      <c r="B416" s="309"/>
      <c r="C416" s="309"/>
      <c r="D416" s="309"/>
      <c r="E416" s="309"/>
      <c r="F416" s="309"/>
      <c r="G416" s="309"/>
      <c r="H416" s="309"/>
      <c r="I416" s="309"/>
      <c r="J416" s="309"/>
      <c r="K416" s="309"/>
      <c r="L416" s="309"/>
      <c r="M416" s="309"/>
      <c r="N416" s="309"/>
    </row>
    <row r="417" spans="1:14" x14ac:dyDescent="0.25">
      <c r="A417" s="309"/>
      <c r="B417" s="309"/>
      <c r="C417" s="309"/>
      <c r="D417" s="309"/>
      <c r="E417" s="309"/>
      <c r="F417" s="309"/>
      <c r="G417" s="309"/>
      <c r="H417" s="309"/>
      <c r="I417" s="309"/>
      <c r="J417" s="309"/>
      <c r="K417" s="309"/>
      <c r="L417" s="309"/>
      <c r="M417" s="309"/>
      <c r="N417" s="309"/>
    </row>
    <row r="418" spans="1:14" x14ac:dyDescent="0.25">
      <c r="A418" s="309"/>
      <c r="B418" s="309"/>
      <c r="C418" s="309"/>
      <c r="D418" s="309"/>
      <c r="E418" s="309"/>
      <c r="F418" s="309"/>
      <c r="G418" s="309"/>
      <c r="H418" s="309"/>
      <c r="I418" s="309"/>
      <c r="J418" s="309"/>
      <c r="K418" s="309"/>
      <c r="L418" s="309"/>
      <c r="M418" s="309"/>
      <c r="N418" s="309"/>
    </row>
    <row r="419" spans="1:14" x14ac:dyDescent="0.25">
      <c r="A419" s="309"/>
      <c r="B419" s="309"/>
      <c r="C419" s="309"/>
      <c r="D419" s="309"/>
      <c r="E419" s="309"/>
      <c r="F419" s="309"/>
      <c r="G419" s="309"/>
      <c r="H419" s="309"/>
      <c r="I419" s="309"/>
      <c r="J419" s="309"/>
      <c r="K419" s="309"/>
      <c r="L419" s="309"/>
      <c r="M419" s="309"/>
      <c r="N419" s="309"/>
    </row>
    <row r="420" spans="1:14" x14ac:dyDescent="0.25">
      <c r="A420" s="309"/>
      <c r="B420" s="309"/>
      <c r="C420" s="309"/>
      <c r="D420" s="309"/>
      <c r="E420" s="309"/>
      <c r="F420" s="309"/>
      <c r="G420" s="309"/>
      <c r="H420" s="309"/>
      <c r="I420" s="309"/>
      <c r="J420" s="309"/>
      <c r="K420" s="309"/>
      <c r="L420" s="309"/>
      <c r="M420" s="309"/>
      <c r="N420" s="309"/>
    </row>
    <row r="421" spans="1:14" x14ac:dyDescent="0.25">
      <c r="A421" s="309"/>
      <c r="B421" s="309"/>
      <c r="C421" s="309"/>
      <c r="D421" s="309"/>
      <c r="E421" s="309"/>
      <c r="F421" s="309"/>
      <c r="G421" s="309"/>
      <c r="H421" s="309"/>
      <c r="I421" s="309"/>
      <c r="J421" s="309"/>
      <c r="K421" s="309"/>
      <c r="L421" s="309"/>
      <c r="M421" s="309"/>
      <c r="N421" s="309"/>
    </row>
    <row r="422" spans="1:14" x14ac:dyDescent="0.25">
      <c r="A422" s="309"/>
      <c r="B422" s="309"/>
      <c r="C422" s="309"/>
      <c r="D422" s="309"/>
      <c r="E422" s="309"/>
      <c r="F422" s="309"/>
      <c r="G422" s="309"/>
      <c r="H422" s="309"/>
      <c r="I422" s="309"/>
      <c r="J422" s="309"/>
      <c r="K422" s="309"/>
      <c r="L422" s="309"/>
      <c r="M422" s="309"/>
      <c r="N422" s="309"/>
    </row>
    <row r="423" spans="1:14" x14ac:dyDescent="0.25">
      <c r="A423" s="309"/>
      <c r="B423" s="309"/>
      <c r="C423" s="309"/>
      <c r="D423" s="309"/>
      <c r="E423" s="309"/>
      <c r="F423" s="309"/>
      <c r="G423" s="309"/>
      <c r="H423" s="309"/>
      <c r="I423" s="309"/>
      <c r="J423" s="309"/>
      <c r="K423" s="309"/>
      <c r="L423" s="309"/>
      <c r="M423" s="309"/>
      <c r="N423" s="309"/>
    </row>
    <row r="424" spans="1:14" x14ac:dyDescent="0.25">
      <c r="A424" s="309"/>
      <c r="B424" s="309"/>
      <c r="C424" s="309"/>
      <c r="D424" s="309"/>
      <c r="E424" s="309"/>
      <c r="F424" s="309"/>
      <c r="G424" s="309"/>
      <c r="H424" s="309"/>
      <c r="I424" s="309"/>
      <c r="J424" s="309"/>
      <c r="K424" s="309"/>
      <c r="L424" s="309"/>
      <c r="M424" s="309"/>
      <c r="N424" s="309"/>
    </row>
    <row r="425" spans="1:14" x14ac:dyDescent="0.25">
      <c r="A425" s="309"/>
      <c r="B425" s="309"/>
      <c r="C425" s="309"/>
      <c r="D425" s="309"/>
      <c r="E425" s="309"/>
      <c r="F425" s="309"/>
      <c r="G425" s="309"/>
      <c r="H425" s="309"/>
      <c r="I425" s="309"/>
      <c r="J425" s="309"/>
      <c r="K425" s="309"/>
      <c r="L425" s="309"/>
      <c r="M425" s="309"/>
      <c r="N425" s="309"/>
    </row>
    <row r="426" spans="1:14" x14ac:dyDescent="0.25">
      <c r="A426" s="309"/>
      <c r="B426" s="309"/>
      <c r="C426" s="309"/>
      <c r="D426" s="309"/>
      <c r="E426" s="309"/>
      <c r="F426" s="309"/>
      <c r="G426" s="309"/>
      <c r="H426" s="309"/>
      <c r="I426" s="309"/>
      <c r="J426" s="309"/>
      <c r="K426" s="309"/>
      <c r="L426" s="309"/>
      <c r="M426" s="309"/>
      <c r="N426" s="309"/>
    </row>
    <row r="427" spans="1:14" x14ac:dyDescent="0.25">
      <c r="A427" s="309"/>
      <c r="B427" s="309"/>
      <c r="C427" s="309"/>
      <c r="D427" s="309"/>
      <c r="E427" s="309"/>
      <c r="F427" s="309"/>
      <c r="G427" s="309"/>
      <c r="H427" s="309"/>
      <c r="I427" s="309"/>
      <c r="J427" s="309"/>
      <c r="K427" s="309"/>
      <c r="L427" s="309"/>
      <c r="M427" s="309"/>
      <c r="N427" s="309"/>
    </row>
    <row r="428" spans="1:14" x14ac:dyDescent="0.25">
      <c r="A428" s="309"/>
      <c r="B428" s="309"/>
      <c r="C428" s="309"/>
      <c r="D428" s="309"/>
      <c r="E428" s="309"/>
      <c r="F428" s="309"/>
      <c r="G428" s="309"/>
      <c r="H428" s="309"/>
      <c r="I428" s="309"/>
      <c r="J428" s="309"/>
      <c r="K428" s="309"/>
      <c r="L428" s="309"/>
      <c r="M428" s="309"/>
      <c r="N428" s="309"/>
    </row>
    <row r="429" spans="1:14" x14ac:dyDescent="0.25">
      <c r="A429" s="309"/>
      <c r="B429" s="309"/>
      <c r="C429" s="309"/>
      <c r="D429" s="309"/>
      <c r="E429" s="309"/>
      <c r="F429" s="309"/>
      <c r="G429" s="309"/>
      <c r="H429" s="309"/>
      <c r="I429" s="309"/>
      <c r="J429" s="309"/>
      <c r="K429" s="309"/>
      <c r="L429" s="309"/>
      <c r="M429" s="309"/>
      <c r="N429" s="309"/>
    </row>
    <row r="430" spans="1:14" x14ac:dyDescent="0.25">
      <c r="A430" s="309"/>
      <c r="B430" s="309"/>
      <c r="C430" s="309"/>
      <c r="D430" s="309"/>
      <c r="E430" s="309"/>
      <c r="F430" s="309"/>
      <c r="G430" s="309"/>
      <c r="H430" s="309"/>
      <c r="I430" s="309"/>
      <c r="J430" s="309"/>
      <c r="K430" s="309"/>
      <c r="L430" s="309"/>
      <c r="M430" s="309"/>
      <c r="N430" s="309"/>
    </row>
    <row r="431" spans="1:14" x14ac:dyDescent="0.25">
      <c r="A431" s="309"/>
      <c r="B431" s="309"/>
      <c r="C431" s="309"/>
      <c r="D431" s="309"/>
      <c r="E431" s="309"/>
      <c r="F431" s="309"/>
      <c r="G431" s="309"/>
      <c r="H431" s="309"/>
      <c r="I431" s="309"/>
      <c r="J431" s="309"/>
      <c r="K431" s="309"/>
      <c r="L431" s="309"/>
      <c r="M431" s="309"/>
      <c r="N431" s="309"/>
    </row>
    <row r="432" spans="1:14" x14ac:dyDescent="0.25">
      <c r="A432" s="309"/>
      <c r="B432" s="309"/>
      <c r="C432" s="309"/>
      <c r="D432" s="309"/>
      <c r="E432" s="309"/>
      <c r="F432" s="309"/>
      <c r="G432" s="309"/>
      <c r="H432" s="309"/>
      <c r="I432" s="309"/>
      <c r="J432" s="309"/>
      <c r="K432" s="309"/>
      <c r="L432" s="309"/>
      <c r="M432" s="309"/>
      <c r="N432" s="309"/>
    </row>
    <row r="433" spans="1:14" x14ac:dyDescent="0.25">
      <c r="A433" s="309"/>
      <c r="B433" s="309"/>
      <c r="C433" s="309"/>
      <c r="D433" s="309"/>
      <c r="E433" s="309"/>
      <c r="F433" s="309"/>
      <c r="G433" s="309"/>
      <c r="H433" s="309"/>
      <c r="I433" s="309"/>
      <c r="J433" s="309"/>
      <c r="K433" s="309"/>
      <c r="L433" s="309"/>
      <c r="M433" s="309"/>
      <c r="N433" s="309"/>
    </row>
    <row r="434" spans="1:14" x14ac:dyDescent="0.25">
      <c r="A434" s="309"/>
      <c r="B434" s="309"/>
      <c r="C434" s="309"/>
      <c r="D434" s="309"/>
      <c r="E434" s="309"/>
      <c r="F434" s="309"/>
      <c r="G434" s="309"/>
      <c r="H434" s="309"/>
      <c r="I434" s="309"/>
      <c r="J434" s="309"/>
      <c r="K434" s="309"/>
      <c r="L434" s="309"/>
      <c r="M434" s="309"/>
      <c r="N434" s="309"/>
    </row>
    <row r="435" spans="1:14" x14ac:dyDescent="0.25">
      <c r="A435" s="309"/>
      <c r="B435" s="309"/>
      <c r="C435" s="309"/>
      <c r="D435" s="309"/>
      <c r="E435" s="309"/>
      <c r="F435" s="309"/>
      <c r="G435" s="309"/>
      <c r="H435" s="309"/>
      <c r="I435" s="309"/>
      <c r="J435" s="309"/>
      <c r="K435" s="309"/>
      <c r="L435" s="309"/>
      <c r="M435" s="309"/>
      <c r="N435" s="309"/>
    </row>
    <row r="436" spans="1:14" x14ac:dyDescent="0.25">
      <c r="A436" s="309"/>
      <c r="B436" s="309"/>
      <c r="C436" s="309"/>
      <c r="D436" s="309"/>
      <c r="E436" s="309"/>
      <c r="F436" s="309"/>
      <c r="G436" s="309"/>
      <c r="H436" s="309"/>
      <c r="I436" s="309"/>
      <c r="J436" s="309"/>
      <c r="K436" s="309"/>
      <c r="L436" s="309"/>
      <c r="M436" s="309"/>
      <c r="N436" s="309"/>
    </row>
    <row r="437" spans="1:14" x14ac:dyDescent="0.25">
      <c r="A437" s="309"/>
      <c r="B437" s="309"/>
      <c r="C437" s="309"/>
      <c r="D437" s="309"/>
      <c r="E437" s="309"/>
      <c r="F437" s="309"/>
      <c r="G437" s="309"/>
      <c r="H437" s="309"/>
      <c r="I437" s="309"/>
      <c r="J437" s="309"/>
      <c r="K437" s="309"/>
      <c r="L437" s="309"/>
      <c r="M437" s="309"/>
      <c r="N437" s="309"/>
    </row>
    <row r="438" spans="1:14" x14ac:dyDescent="0.25">
      <c r="A438" s="309"/>
      <c r="B438" s="309"/>
      <c r="C438" s="309"/>
      <c r="D438" s="309"/>
      <c r="E438" s="309"/>
      <c r="F438" s="309"/>
      <c r="G438" s="309"/>
      <c r="H438" s="309"/>
      <c r="I438" s="309"/>
      <c r="J438" s="309"/>
      <c r="K438" s="309"/>
      <c r="L438" s="309"/>
      <c r="M438" s="309"/>
      <c r="N438" s="309"/>
    </row>
    <row r="439" spans="1:14" x14ac:dyDescent="0.25">
      <c r="A439" s="309"/>
      <c r="B439" s="309"/>
      <c r="C439" s="309"/>
      <c r="D439" s="309"/>
      <c r="E439" s="309"/>
      <c r="F439" s="309"/>
      <c r="G439" s="309"/>
      <c r="H439" s="309"/>
      <c r="I439" s="309"/>
      <c r="J439" s="309"/>
      <c r="K439" s="309"/>
      <c r="L439" s="309"/>
      <c r="M439" s="309"/>
      <c r="N439" s="309"/>
    </row>
    <row r="440" spans="1:14" x14ac:dyDescent="0.25">
      <c r="A440" s="309"/>
      <c r="B440" s="309"/>
      <c r="C440" s="309"/>
      <c r="D440" s="309"/>
      <c r="E440" s="309"/>
      <c r="F440" s="309"/>
      <c r="G440" s="309"/>
      <c r="H440" s="309"/>
      <c r="I440" s="309"/>
      <c r="J440" s="309"/>
      <c r="K440" s="309"/>
      <c r="L440" s="309"/>
      <c r="M440" s="309"/>
      <c r="N440" s="309"/>
    </row>
    <row r="441" spans="1:14" x14ac:dyDescent="0.25">
      <c r="A441" s="309"/>
      <c r="B441" s="309"/>
      <c r="C441" s="309"/>
      <c r="D441" s="309"/>
      <c r="E441" s="309"/>
      <c r="F441" s="309"/>
      <c r="G441" s="309"/>
      <c r="H441" s="309"/>
      <c r="I441" s="309"/>
      <c r="J441" s="309"/>
      <c r="K441" s="309"/>
      <c r="L441" s="309"/>
      <c r="M441" s="309"/>
      <c r="N441" s="309"/>
    </row>
    <row r="442" spans="1:14" x14ac:dyDescent="0.25">
      <c r="A442" s="309"/>
      <c r="B442" s="309"/>
      <c r="C442" s="309"/>
      <c r="D442" s="309"/>
      <c r="E442" s="309"/>
      <c r="F442" s="309"/>
      <c r="G442" s="309"/>
      <c r="H442" s="309"/>
      <c r="I442" s="309"/>
      <c r="J442" s="309"/>
      <c r="K442" s="309"/>
      <c r="L442" s="309"/>
      <c r="M442" s="309"/>
      <c r="N442" s="309"/>
    </row>
    <row r="443" spans="1:14" x14ac:dyDescent="0.25">
      <c r="A443" s="309"/>
      <c r="B443" s="309"/>
      <c r="C443" s="309"/>
      <c r="D443" s="309"/>
      <c r="E443" s="309"/>
      <c r="F443" s="309"/>
      <c r="G443" s="309"/>
      <c r="H443" s="309"/>
      <c r="I443" s="309"/>
      <c r="J443" s="309"/>
      <c r="K443" s="309"/>
      <c r="L443" s="309"/>
      <c r="M443" s="309"/>
      <c r="N443" s="309"/>
    </row>
    <row r="444" spans="1:14" x14ac:dyDescent="0.25">
      <c r="A444" s="309"/>
      <c r="B444" s="309"/>
      <c r="C444" s="309"/>
      <c r="D444" s="309"/>
      <c r="E444" s="309"/>
      <c r="F444" s="309"/>
      <c r="G444" s="309"/>
      <c r="H444" s="309"/>
      <c r="I444" s="309"/>
      <c r="J444" s="309"/>
      <c r="K444" s="309"/>
      <c r="L444" s="309"/>
      <c r="M444" s="309"/>
      <c r="N444" s="309"/>
    </row>
    <row r="445" spans="1:14" x14ac:dyDescent="0.25">
      <c r="A445" s="309"/>
      <c r="B445" s="309"/>
      <c r="C445" s="309"/>
      <c r="D445" s="309"/>
      <c r="E445" s="309"/>
      <c r="F445" s="309"/>
      <c r="G445" s="309"/>
      <c r="H445" s="309"/>
      <c r="I445" s="309"/>
      <c r="J445" s="309"/>
      <c r="K445" s="309"/>
      <c r="L445" s="309"/>
      <c r="M445" s="309"/>
      <c r="N445" s="309"/>
    </row>
    <row r="446" spans="1:14" x14ac:dyDescent="0.25">
      <c r="A446" s="309"/>
      <c r="B446" s="309"/>
      <c r="C446" s="309"/>
      <c r="D446" s="309"/>
      <c r="E446" s="309"/>
      <c r="F446" s="309"/>
      <c r="G446" s="309"/>
      <c r="H446" s="309"/>
      <c r="I446" s="309"/>
      <c r="J446" s="309"/>
      <c r="K446" s="309"/>
      <c r="L446" s="309"/>
      <c r="M446" s="309"/>
      <c r="N446" s="309"/>
    </row>
    <row r="447" spans="1:14" x14ac:dyDescent="0.25">
      <c r="A447" s="309"/>
      <c r="B447" s="309"/>
      <c r="C447" s="309"/>
      <c r="D447" s="309"/>
      <c r="E447" s="309"/>
      <c r="F447" s="309"/>
      <c r="G447" s="309"/>
      <c r="H447" s="309"/>
      <c r="I447" s="309"/>
      <c r="J447" s="309"/>
      <c r="K447" s="309"/>
      <c r="L447" s="309"/>
      <c r="M447" s="309"/>
      <c r="N447" s="309"/>
    </row>
    <row r="448" spans="1:14" x14ac:dyDescent="0.25">
      <c r="A448" s="309"/>
      <c r="B448" s="309"/>
      <c r="C448" s="309"/>
      <c r="D448" s="309"/>
      <c r="E448" s="309"/>
      <c r="F448" s="309"/>
      <c r="G448" s="309"/>
      <c r="H448" s="309"/>
      <c r="I448" s="309"/>
      <c r="J448" s="309"/>
      <c r="K448" s="309"/>
      <c r="L448" s="309"/>
      <c r="M448" s="309"/>
      <c r="N448" s="309"/>
    </row>
    <row r="449" spans="1:14" x14ac:dyDescent="0.25">
      <c r="A449" s="309"/>
      <c r="B449" s="309"/>
      <c r="C449" s="309"/>
      <c r="D449" s="309"/>
      <c r="E449" s="309"/>
      <c r="F449" s="309"/>
      <c r="G449" s="309"/>
      <c r="H449" s="309"/>
      <c r="I449" s="309"/>
      <c r="J449" s="309"/>
      <c r="K449" s="309"/>
      <c r="L449" s="309"/>
      <c r="M449" s="309"/>
      <c r="N449" s="309"/>
    </row>
    <row r="450" spans="1:14" x14ac:dyDescent="0.25">
      <c r="A450" s="309"/>
      <c r="B450" s="309"/>
      <c r="C450" s="309"/>
      <c r="D450" s="309"/>
      <c r="E450" s="309"/>
      <c r="F450" s="309"/>
      <c r="G450" s="309"/>
      <c r="H450" s="309"/>
      <c r="I450" s="309"/>
      <c r="J450" s="309"/>
      <c r="K450" s="309"/>
      <c r="L450" s="309"/>
      <c r="M450" s="309"/>
      <c r="N450" s="309"/>
    </row>
    <row r="451" spans="1:14" x14ac:dyDescent="0.25">
      <c r="A451" s="309"/>
      <c r="B451" s="309"/>
      <c r="C451" s="309"/>
      <c r="D451" s="309"/>
      <c r="E451" s="309"/>
      <c r="F451" s="309"/>
      <c r="G451" s="309"/>
      <c r="H451" s="309"/>
      <c r="I451" s="309"/>
      <c r="J451" s="309"/>
      <c r="K451" s="309"/>
      <c r="L451" s="309"/>
      <c r="M451" s="309"/>
      <c r="N451" s="309"/>
    </row>
    <row r="452" spans="1:14" x14ac:dyDescent="0.25">
      <c r="A452" s="309"/>
      <c r="B452" s="309"/>
      <c r="C452" s="309"/>
      <c r="D452" s="309"/>
      <c r="E452" s="309"/>
      <c r="F452" s="309"/>
      <c r="G452" s="309"/>
      <c r="H452" s="309"/>
      <c r="I452" s="309"/>
      <c r="J452" s="309"/>
      <c r="K452" s="309"/>
      <c r="L452" s="309"/>
      <c r="M452" s="309"/>
      <c r="N452" s="309"/>
    </row>
    <row r="453" spans="1:14" x14ac:dyDescent="0.25">
      <c r="A453" s="309"/>
      <c r="B453" s="309"/>
      <c r="C453" s="309"/>
      <c r="D453" s="309"/>
      <c r="E453" s="309"/>
      <c r="F453" s="309"/>
      <c r="G453" s="309"/>
      <c r="H453" s="309"/>
      <c r="I453" s="309"/>
      <c r="J453" s="309"/>
      <c r="K453" s="309"/>
      <c r="L453" s="309"/>
      <c r="M453" s="309"/>
      <c r="N453" s="309"/>
    </row>
    <row r="454" spans="1:14" x14ac:dyDescent="0.25">
      <c r="A454" s="309"/>
      <c r="B454" s="309"/>
      <c r="C454" s="309"/>
      <c r="D454" s="309"/>
      <c r="E454" s="309"/>
      <c r="F454" s="309"/>
      <c r="G454" s="309"/>
      <c r="H454" s="309"/>
      <c r="I454" s="309"/>
      <c r="J454" s="309"/>
      <c r="K454" s="309"/>
      <c r="L454" s="309"/>
      <c r="M454" s="309"/>
      <c r="N454" s="309"/>
    </row>
    <row r="455" spans="1:14" x14ac:dyDescent="0.25">
      <c r="A455" s="309"/>
      <c r="B455" s="309"/>
      <c r="C455" s="309"/>
      <c r="D455" s="309"/>
      <c r="E455" s="309"/>
      <c r="F455" s="309"/>
      <c r="G455" s="309"/>
      <c r="H455" s="309"/>
      <c r="I455" s="309"/>
      <c r="J455" s="309"/>
      <c r="K455" s="309"/>
      <c r="L455" s="309"/>
      <c r="M455" s="309"/>
      <c r="N455" s="309"/>
    </row>
    <row r="456" spans="1:14" x14ac:dyDescent="0.25">
      <c r="A456" s="309"/>
      <c r="B456" s="309"/>
      <c r="C456" s="309"/>
      <c r="D456" s="309"/>
      <c r="E456" s="309"/>
      <c r="F456" s="309"/>
      <c r="G456" s="309"/>
      <c r="H456" s="309"/>
      <c r="I456" s="309"/>
      <c r="J456" s="309"/>
      <c r="K456" s="309"/>
      <c r="L456" s="309"/>
      <c r="M456" s="309"/>
      <c r="N456" s="309"/>
    </row>
    <row r="457" spans="1:14" x14ac:dyDescent="0.25">
      <c r="A457" s="309"/>
      <c r="B457" s="309"/>
      <c r="C457" s="309"/>
      <c r="D457" s="309"/>
      <c r="E457" s="309"/>
      <c r="F457" s="309"/>
      <c r="G457" s="309"/>
      <c r="H457" s="309"/>
      <c r="I457" s="309"/>
      <c r="J457" s="309"/>
      <c r="K457" s="309"/>
      <c r="L457" s="309"/>
      <c r="M457" s="309"/>
      <c r="N457" s="309"/>
    </row>
    <row r="458" spans="1:14" x14ac:dyDescent="0.25">
      <c r="A458" s="309"/>
      <c r="B458" s="309"/>
      <c r="C458" s="309"/>
      <c r="D458" s="309"/>
      <c r="E458" s="309"/>
      <c r="F458" s="309"/>
      <c r="G458" s="309"/>
      <c r="H458" s="309"/>
      <c r="I458" s="309"/>
      <c r="J458" s="309"/>
      <c r="K458" s="309"/>
      <c r="L458" s="309"/>
      <c r="M458" s="309"/>
      <c r="N458" s="309"/>
    </row>
    <row r="459" spans="1:14" x14ac:dyDescent="0.25">
      <c r="A459" s="309"/>
      <c r="B459" s="309"/>
      <c r="C459" s="309"/>
      <c r="D459" s="309"/>
      <c r="E459" s="309"/>
      <c r="F459" s="309"/>
      <c r="G459" s="309"/>
      <c r="H459" s="309"/>
      <c r="I459" s="309"/>
      <c r="J459" s="309"/>
      <c r="K459" s="309"/>
      <c r="L459" s="309"/>
      <c r="M459" s="309"/>
      <c r="N459" s="309"/>
    </row>
    <row r="460" spans="1:14" x14ac:dyDescent="0.25">
      <c r="A460" s="309"/>
      <c r="B460" s="309"/>
      <c r="C460" s="309"/>
      <c r="D460" s="309"/>
      <c r="E460" s="309"/>
      <c r="F460" s="309"/>
      <c r="G460" s="309"/>
      <c r="H460" s="309"/>
      <c r="I460" s="309"/>
      <c r="J460" s="309"/>
      <c r="K460" s="309"/>
      <c r="L460" s="309"/>
      <c r="M460" s="309"/>
      <c r="N460" s="309"/>
    </row>
    <row r="461" spans="1:14" x14ac:dyDescent="0.25">
      <c r="A461" s="309"/>
      <c r="B461" s="309"/>
      <c r="C461" s="309"/>
      <c r="D461" s="309"/>
      <c r="E461" s="309"/>
      <c r="F461" s="309"/>
      <c r="G461" s="309"/>
      <c r="H461" s="309"/>
      <c r="I461" s="309"/>
      <c r="J461" s="309"/>
      <c r="K461" s="309"/>
      <c r="L461" s="309"/>
      <c r="M461" s="309"/>
      <c r="N461" s="309"/>
    </row>
    <row r="462" spans="1:14" x14ac:dyDescent="0.25">
      <c r="A462" s="309"/>
      <c r="B462" s="309"/>
      <c r="C462" s="309"/>
      <c r="D462" s="309"/>
      <c r="E462" s="309"/>
      <c r="F462" s="309"/>
      <c r="G462" s="309"/>
      <c r="H462" s="309"/>
      <c r="I462" s="309"/>
      <c r="J462" s="309"/>
      <c r="K462" s="309"/>
      <c r="L462" s="309"/>
      <c r="M462" s="309"/>
      <c r="N462" s="309"/>
    </row>
    <row r="463" spans="1:14" x14ac:dyDescent="0.25">
      <c r="A463" s="309"/>
      <c r="B463" s="309"/>
      <c r="C463" s="309"/>
      <c r="D463" s="309"/>
      <c r="E463" s="309"/>
      <c r="F463" s="309"/>
      <c r="G463" s="309"/>
      <c r="H463" s="309"/>
      <c r="I463" s="309"/>
      <c r="J463" s="309"/>
      <c r="K463" s="309"/>
      <c r="L463" s="309"/>
      <c r="M463" s="309"/>
      <c r="N463" s="309"/>
    </row>
    <row r="464" spans="1:14" x14ac:dyDescent="0.25">
      <c r="A464" s="309"/>
      <c r="B464" s="309"/>
      <c r="C464" s="309"/>
      <c r="D464" s="309"/>
      <c r="E464" s="309"/>
      <c r="F464" s="309"/>
      <c r="G464" s="309"/>
      <c r="H464" s="309"/>
      <c r="I464" s="309"/>
      <c r="J464" s="309"/>
      <c r="K464" s="309"/>
      <c r="L464" s="309"/>
      <c r="M464" s="309"/>
      <c r="N464" s="309"/>
    </row>
    <row r="465" spans="1:14" x14ac:dyDescent="0.25">
      <c r="A465" s="309"/>
      <c r="B465" s="309"/>
      <c r="C465" s="309"/>
      <c r="D465" s="309"/>
      <c r="E465" s="309"/>
      <c r="F465" s="309"/>
      <c r="G465" s="309"/>
      <c r="H465" s="309"/>
      <c r="I465" s="309"/>
      <c r="J465" s="309"/>
      <c r="K465" s="309"/>
      <c r="L465" s="309"/>
      <c r="M465" s="309"/>
      <c r="N465" s="309"/>
    </row>
    <row r="466" spans="1:14" x14ac:dyDescent="0.25">
      <c r="A466" s="309"/>
      <c r="B466" s="309"/>
      <c r="C466" s="309"/>
      <c r="D466" s="309"/>
      <c r="E466" s="309"/>
      <c r="F466" s="309"/>
      <c r="G466" s="309"/>
      <c r="H466" s="309"/>
      <c r="I466" s="309"/>
      <c r="J466" s="309"/>
      <c r="K466" s="309"/>
      <c r="L466" s="309"/>
      <c r="M466" s="309"/>
      <c r="N466" s="309"/>
    </row>
    <row r="467" spans="1:14" x14ac:dyDescent="0.25">
      <c r="A467" s="309"/>
      <c r="B467" s="309"/>
      <c r="C467" s="309"/>
      <c r="D467" s="309"/>
      <c r="E467" s="309"/>
      <c r="F467" s="309"/>
      <c r="G467" s="309"/>
      <c r="H467" s="309"/>
      <c r="I467" s="309"/>
      <c r="J467" s="309"/>
      <c r="K467" s="309"/>
      <c r="L467" s="309"/>
      <c r="M467" s="309"/>
      <c r="N467" s="309"/>
    </row>
    <row r="468" spans="1:14" x14ac:dyDescent="0.25">
      <c r="A468" s="309"/>
      <c r="B468" s="309"/>
      <c r="C468" s="309"/>
      <c r="D468" s="309"/>
      <c r="E468" s="309"/>
      <c r="F468" s="309"/>
      <c r="G468" s="309"/>
      <c r="H468" s="309"/>
      <c r="I468" s="309"/>
      <c r="J468" s="309"/>
      <c r="K468" s="309"/>
      <c r="L468" s="309"/>
      <c r="M468" s="309"/>
      <c r="N468" s="309"/>
    </row>
    <row r="469" spans="1:14" x14ac:dyDescent="0.25">
      <c r="A469" s="309"/>
      <c r="B469" s="309"/>
      <c r="C469" s="309"/>
      <c r="D469" s="309"/>
      <c r="E469" s="309"/>
      <c r="F469" s="309"/>
      <c r="G469" s="309"/>
      <c r="H469" s="309"/>
      <c r="I469" s="309"/>
      <c r="J469" s="309"/>
      <c r="K469" s="309"/>
      <c r="L469" s="309"/>
      <c r="M469" s="309"/>
      <c r="N469" s="309"/>
    </row>
    <row r="470" spans="1:14" x14ac:dyDescent="0.25">
      <c r="A470" s="309"/>
      <c r="B470" s="309"/>
      <c r="C470" s="309"/>
      <c r="D470" s="309"/>
      <c r="E470" s="309"/>
      <c r="F470" s="309"/>
      <c r="G470" s="309"/>
      <c r="H470" s="309"/>
      <c r="I470" s="309"/>
      <c r="J470" s="309"/>
      <c r="K470" s="309"/>
      <c r="L470" s="309"/>
      <c r="M470" s="309"/>
      <c r="N470" s="309"/>
    </row>
    <row r="471" spans="1:14" x14ac:dyDescent="0.25">
      <c r="A471" s="309"/>
      <c r="B471" s="309"/>
      <c r="C471" s="309"/>
      <c r="D471" s="309"/>
      <c r="E471" s="309"/>
      <c r="F471" s="309"/>
      <c r="G471" s="309"/>
      <c r="H471" s="309"/>
      <c r="I471" s="309"/>
      <c r="J471" s="309"/>
      <c r="K471" s="309"/>
      <c r="L471" s="309"/>
      <c r="M471" s="309"/>
      <c r="N471" s="309"/>
    </row>
    <row r="472" spans="1:14" x14ac:dyDescent="0.25">
      <c r="A472" s="309"/>
      <c r="B472" s="309"/>
      <c r="C472" s="309"/>
      <c r="D472" s="309"/>
      <c r="E472" s="309"/>
      <c r="F472" s="309"/>
      <c r="G472" s="309"/>
      <c r="H472" s="309"/>
      <c r="I472" s="309"/>
      <c r="J472" s="309"/>
      <c r="K472" s="309"/>
      <c r="L472" s="309"/>
      <c r="M472" s="309"/>
      <c r="N472" s="309"/>
    </row>
    <row r="473" spans="1:14" x14ac:dyDescent="0.25">
      <c r="A473" s="309"/>
      <c r="B473" s="309"/>
      <c r="C473" s="309"/>
      <c r="D473" s="309"/>
      <c r="E473" s="309"/>
      <c r="F473" s="309"/>
      <c r="G473" s="309"/>
      <c r="H473" s="309"/>
      <c r="I473" s="309"/>
      <c r="J473" s="309"/>
      <c r="K473" s="309"/>
      <c r="L473" s="309"/>
      <c r="M473" s="309"/>
      <c r="N473" s="309"/>
    </row>
    <row r="474" spans="1:14" x14ac:dyDescent="0.25">
      <c r="A474" s="309"/>
      <c r="B474" s="309"/>
      <c r="C474" s="309"/>
      <c r="D474" s="309"/>
      <c r="E474" s="309"/>
      <c r="F474" s="309"/>
      <c r="G474" s="309"/>
      <c r="H474" s="309"/>
      <c r="I474" s="309"/>
      <c r="J474" s="309"/>
      <c r="K474" s="309"/>
      <c r="L474" s="309"/>
      <c r="M474" s="309"/>
      <c r="N474" s="309"/>
    </row>
    <row r="475" spans="1:14" x14ac:dyDescent="0.25">
      <c r="A475" s="309"/>
      <c r="B475" s="309"/>
      <c r="C475" s="309"/>
      <c r="D475" s="309"/>
      <c r="E475" s="309"/>
      <c r="F475" s="309"/>
      <c r="G475" s="309"/>
      <c r="H475" s="309"/>
      <c r="I475" s="309"/>
      <c r="J475" s="309"/>
      <c r="K475" s="309"/>
      <c r="L475" s="309"/>
      <c r="M475" s="309"/>
      <c r="N475" s="309"/>
    </row>
    <row r="476" spans="1:14" x14ac:dyDescent="0.25">
      <c r="A476" s="309"/>
      <c r="B476" s="309"/>
      <c r="C476" s="309"/>
      <c r="D476" s="309"/>
      <c r="E476" s="309"/>
      <c r="F476" s="309"/>
      <c r="G476" s="309"/>
      <c r="H476" s="309"/>
      <c r="I476" s="309"/>
      <c r="J476" s="309"/>
      <c r="K476" s="309"/>
      <c r="L476" s="309"/>
      <c r="M476" s="309"/>
      <c r="N476" s="309"/>
    </row>
    <row r="477" spans="1:14" x14ac:dyDescent="0.25">
      <c r="A477" s="309"/>
      <c r="B477" s="309"/>
      <c r="C477" s="309"/>
      <c r="D477" s="309"/>
      <c r="E477" s="309"/>
      <c r="F477" s="309"/>
      <c r="G477" s="309"/>
      <c r="H477" s="309"/>
      <c r="I477" s="309"/>
      <c r="J477" s="309"/>
      <c r="K477" s="309"/>
      <c r="L477" s="309"/>
      <c r="M477" s="309"/>
      <c r="N477" s="309"/>
    </row>
    <row r="478" spans="1:14" x14ac:dyDescent="0.25">
      <c r="A478" s="309"/>
      <c r="B478" s="309"/>
      <c r="C478" s="309"/>
      <c r="D478" s="309"/>
      <c r="E478" s="309"/>
      <c r="F478" s="309"/>
      <c r="G478" s="309"/>
      <c r="H478" s="309"/>
      <c r="I478" s="309"/>
      <c r="J478" s="309"/>
      <c r="K478" s="309"/>
      <c r="L478" s="309"/>
      <c r="M478" s="309"/>
      <c r="N478" s="309"/>
    </row>
    <row r="479" spans="1:14" x14ac:dyDescent="0.25">
      <c r="A479" s="309"/>
      <c r="B479" s="309"/>
      <c r="C479" s="309"/>
      <c r="D479" s="309"/>
      <c r="E479" s="309"/>
      <c r="F479" s="309"/>
      <c r="G479" s="309"/>
      <c r="H479" s="309"/>
      <c r="I479" s="309"/>
      <c r="J479" s="309"/>
      <c r="K479" s="309"/>
      <c r="L479" s="309"/>
      <c r="M479" s="309"/>
      <c r="N479" s="309"/>
    </row>
    <row r="480" spans="1:14" x14ac:dyDescent="0.25">
      <c r="A480" s="309"/>
      <c r="B480" s="309"/>
      <c r="C480" s="309"/>
      <c r="D480" s="309"/>
      <c r="E480" s="309"/>
      <c r="F480" s="309"/>
      <c r="G480" s="309"/>
      <c r="H480" s="309"/>
      <c r="I480" s="309"/>
      <c r="J480" s="309"/>
      <c r="K480" s="309"/>
      <c r="L480" s="309"/>
      <c r="M480" s="309"/>
      <c r="N480" s="309"/>
    </row>
    <row r="481" spans="1:14" x14ac:dyDescent="0.25">
      <c r="A481" s="309"/>
      <c r="B481" s="309"/>
      <c r="C481" s="309"/>
      <c r="D481" s="309"/>
      <c r="E481" s="309"/>
      <c r="F481" s="309"/>
      <c r="G481" s="309"/>
      <c r="H481" s="309"/>
      <c r="I481" s="309"/>
      <c r="J481" s="309"/>
      <c r="K481" s="309"/>
      <c r="L481" s="309"/>
      <c r="M481" s="309"/>
      <c r="N481" s="309"/>
    </row>
    <row r="482" spans="1:14" x14ac:dyDescent="0.25">
      <c r="A482" s="309"/>
      <c r="B482" s="309"/>
      <c r="C482" s="309"/>
      <c r="D482" s="309"/>
      <c r="E482" s="309"/>
      <c r="F482" s="309"/>
      <c r="G482" s="309"/>
      <c r="H482" s="309"/>
      <c r="I482" s="309"/>
      <c r="J482" s="309"/>
      <c r="K482" s="309"/>
      <c r="L482" s="309"/>
      <c r="M482" s="309"/>
      <c r="N482" s="309"/>
    </row>
    <row r="483" spans="1:14" x14ac:dyDescent="0.25">
      <c r="A483" s="309"/>
      <c r="B483" s="309"/>
      <c r="C483" s="309"/>
      <c r="D483" s="309"/>
      <c r="E483" s="309"/>
      <c r="F483" s="309"/>
      <c r="G483" s="309"/>
      <c r="H483" s="309"/>
      <c r="I483" s="309"/>
      <c r="J483" s="309"/>
      <c r="K483" s="309"/>
      <c r="L483" s="309"/>
      <c r="M483" s="309"/>
      <c r="N483" s="309"/>
    </row>
    <row r="484" spans="1:14" x14ac:dyDescent="0.25">
      <c r="A484" s="309"/>
      <c r="B484" s="309"/>
      <c r="C484" s="309"/>
      <c r="D484" s="309"/>
      <c r="E484" s="309"/>
      <c r="F484" s="309"/>
      <c r="G484" s="309"/>
      <c r="H484" s="309"/>
      <c r="I484" s="309"/>
      <c r="J484" s="309"/>
      <c r="K484" s="309"/>
      <c r="L484" s="309"/>
      <c r="M484" s="309"/>
      <c r="N484" s="309"/>
    </row>
    <row r="485" spans="1:14" x14ac:dyDescent="0.25">
      <c r="A485" s="309"/>
      <c r="B485" s="309"/>
      <c r="C485" s="309"/>
      <c r="D485" s="309"/>
      <c r="E485" s="309"/>
      <c r="F485" s="309"/>
      <c r="G485" s="309"/>
      <c r="H485" s="309"/>
      <c r="I485" s="309"/>
      <c r="J485" s="309"/>
      <c r="K485" s="309"/>
      <c r="L485" s="309"/>
      <c r="M485" s="309"/>
      <c r="N485" s="309"/>
    </row>
    <row r="486" spans="1:14" x14ac:dyDescent="0.25">
      <c r="A486" s="309"/>
      <c r="B486" s="309"/>
      <c r="C486" s="309"/>
      <c r="D486" s="309"/>
      <c r="E486" s="309"/>
      <c r="F486" s="309"/>
      <c r="G486" s="309"/>
      <c r="H486" s="309"/>
      <c r="I486" s="309"/>
      <c r="J486" s="309"/>
      <c r="K486" s="309"/>
      <c r="L486" s="309"/>
      <c r="M486" s="309"/>
      <c r="N486" s="309"/>
    </row>
    <row r="487" spans="1:14" x14ac:dyDescent="0.25">
      <c r="A487" s="309"/>
      <c r="B487" s="309"/>
      <c r="C487" s="309"/>
      <c r="D487" s="309"/>
      <c r="E487" s="309"/>
      <c r="F487" s="309"/>
      <c r="G487" s="309"/>
      <c r="H487" s="309"/>
      <c r="I487" s="309"/>
      <c r="J487" s="309"/>
      <c r="K487" s="309"/>
      <c r="L487" s="309"/>
      <c r="M487" s="309"/>
      <c r="N487" s="309"/>
    </row>
    <row r="488" spans="1:14" x14ac:dyDescent="0.25">
      <c r="A488" s="309"/>
      <c r="B488" s="309"/>
      <c r="C488" s="309"/>
      <c r="D488" s="309"/>
      <c r="E488" s="309"/>
      <c r="F488" s="309"/>
      <c r="G488" s="309"/>
      <c r="H488" s="309"/>
      <c r="I488" s="309"/>
      <c r="J488" s="309"/>
      <c r="K488" s="309"/>
      <c r="L488" s="309"/>
      <c r="M488" s="309"/>
      <c r="N488" s="309"/>
    </row>
    <row r="489" spans="1:14" x14ac:dyDescent="0.25">
      <c r="A489" s="309"/>
      <c r="B489" s="309"/>
      <c r="C489" s="309"/>
      <c r="D489" s="309"/>
      <c r="E489" s="309"/>
      <c r="F489" s="309"/>
      <c r="G489" s="309"/>
      <c r="H489" s="309"/>
      <c r="I489" s="309"/>
      <c r="J489" s="309"/>
      <c r="K489" s="309"/>
      <c r="L489" s="309"/>
      <c r="M489" s="309"/>
      <c r="N489" s="309"/>
    </row>
    <row r="490" spans="1:14" x14ac:dyDescent="0.25">
      <c r="A490" s="309"/>
      <c r="B490" s="309"/>
      <c r="C490" s="309"/>
      <c r="D490" s="309"/>
      <c r="E490" s="309"/>
      <c r="F490" s="309"/>
      <c r="G490" s="309"/>
      <c r="H490" s="309"/>
      <c r="I490" s="309"/>
      <c r="J490" s="309"/>
      <c r="K490" s="309"/>
      <c r="L490" s="309"/>
      <c r="M490" s="309"/>
      <c r="N490" s="309"/>
    </row>
    <row r="491" spans="1:14" x14ac:dyDescent="0.25">
      <c r="A491" s="309"/>
      <c r="B491" s="309"/>
      <c r="C491" s="309"/>
      <c r="D491" s="309"/>
      <c r="E491" s="309"/>
      <c r="F491" s="309"/>
      <c r="G491" s="309"/>
      <c r="H491" s="309"/>
      <c r="I491" s="309"/>
      <c r="J491" s="309"/>
      <c r="K491" s="309"/>
      <c r="L491" s="309"/>
      <c r="M491" s="309"/>
      <c r="N491" s="309"/>
    </row>
    <row r="492" spans="1:14" x14ac:dyDescent="0.25">
      <c r="A492" s="309"/>
      <c r="B492" s="309"/>
      <c r="C492" s="309"/>
      <c r="D492" s="309"/>
      <c r="E492" s="309"/>
      <c r="F492" s="309"/>
      <c r="G492" s="309"/>
      <c r="H492" s="309"/>
      <c r="I492" s="309"/>
      <c r="J492" s="309"/>
      <c r="K492" s="309"/>
      <c r="L492" s="309"/>
      <c r="M492" s="309"/>
      <c r="N492" s="309"/>
    </row>
    <row r="493" spans="1:14" x14ac:dyDescent="0.25">
      <c r="A493" s="309"/>
      <c r="B493" s="309"/>
      <c r="C493" s="309"/>
      <c r="D493" s="309"/>
      <c r="E493" s="309"/>
      <c r="F493" s="309"/>
      <c r="G493" s="309"/>
      <c r="H493" s="309"/>
      <c r="I493" s="309"/>
      <c r="J493" s="309"/>
      <c r="K493" s="309"/>
      <c r="L493" s="309"/>
      <c r="M493" s="309"/>
      <c r="N493" s="309"/>
    </row>
    <row r="494" spans="1:14" x14ac:dyDescent="0.25">
      <c r="A494" s="309"/>
      <c r="B494" s="309"/>
      <c r="C494" s="309"/>
      <c r="D494" s="309"/>
      <c r="E494" s="309"/>
      <c r="F494" s="309"/>
      <c r="G494" s="309"/>
      <c r="H494" s="309"/>
      <c r="I494" s="309"/>
      <c r="J494" s="309"/>
      <c r="K494" s="309"/>
      <c r="L494" s="309"/>
      <c r="M494" s="309"/>
      <c r="N494" s="309"/>
    </row>
    <row r="495" spans="1:14" x14ac:dyDescent="0.25">
      <c r="A495" s="309"/>
      <c r="B495" s="309"/>
      <c r="C495" s="309"/>
      <c r="D495" s="309"/>
      <c r="E495" s="309"/>
      <c r="F495" s="309"/>
      <c r="G495" s="309"/>
      <c r="H495" s="309"/>
      <c r="I495" s="309"/>
      <c r="J495" s="309"/>
      <c r="K495" s="309"/>
      <c r="L495" s="309"/>
      <c r="M495" s="309"/>
      <c r="N495" s="309"/>
    </row>
    <row r="496" spans="1:14" x14ac:dyDescent="0.25">
      <c r="A496" s="309"/>
      <c r="B496" s="309"/>
      <c r="C496" s="309"/>
      <c r="D496" s="309"/>
      <c r="E496" s="309"/>
      <c r="F496" s="309"/>
      <c r="G496" s="309"/>
      <c r="H496" s="309"/>
      <c r="I496" s="309"/>
      <c r="J496" s="309"/>
      <c r="K496" s="309"/>
      <c r="L496" s="309"/>
      <c r="M496" s="309"/>
      <c r="N496" s="309"/>
    </row>
    <row r="497" spans="1:14" x14ac:dyDescent="0.25">
      <c r="A497" s="309"/>
      <c r="B497" s="309"/>
      <c r="C497" s="309"/>
      <c r="D497" s="309"/>
      <c r="E497" s="309"/>
      <c r="F497" s="309"/>
      <c r="G497" s="309"/>
      <c r="H497" s="309"/>
      <c r="I497" s="309"/>
      <c r="J497" s="309"/>
      <c r="K497" s="309"/>
      <c r="L497" s="309"/>
      <c r="M497" s="309"/>
      <c r="N497" s="309"/>
    </row>
    <row r="498" spans="1:14" x14ac:dyDescent="0.25">
      <c r="A498" s="309"/>
      <c r="B498" s="309"/>
      <c r="C498" s="309"/>
      <c r="D498" s="309"/>
      <c r="E498" s="309"/>
      <c r="F498" s="309"/>
      <c r="G498" s="309"/>
      <c r="H498" s="309"/>
      <c r="I498" s="309"/>
      <c r="J498" s="309"/>
      <c r="K498" s="309"/>
      <c r="L498" s="309"/>
      <c r="M498" s="309"/>
      <c r="N498" s="309"/>
    </row>
    <row r="499" spans="1:14" x14ac:dyDescent="0.25">
      <c r="A499" s="309"/>
      <c r="B499" s="309"/>
      <c r="C499" s="309"/>
      <c r="D499" s="309"/>
      <c r="E499" s="309"/>
      <c r="F499" s="309"/>
      <c r="G499" s="309"/>
      <c r="H499" s="309"/>
      <c r="I499" s="309"/>
      <c r="J499" s="309"/>
      <c r="K499" s="309"/>
      <c r="L499" s="309"/>
      <c r="M499" s="309"/>
      <c r="N499" s="309"/>
    </row>
    <row r="500" spans="1:14" x14ac:dyDescent="0.25">
      <c r="A500" s="309"/>
      <c r="B500" s="309"/>
      <c r="C500" s="309"/>
      <c r="D500" s="309"/>
      <c r="E500" s="309"/>
      <c r="F500" s="309"/>
      <c r="G500" s="309"/>
      <c r="H500" s="309"/>
      <c r="I500" s="309"/>
      <c r="J500" s="309"/>
      <c r="K500" s="309"/>
      <c r="L500" s="309"/>
      <c r="M500" s="309"/>
      <c r="N500" s="309"/>
    </row>
    <row r="501" spans="1:14" x14ac:dyDescent="0.25">
      <c r="A501" s="309"/>
      <c r="B501" s="309"/>
      <c r="C501" s="309"/>
      <c r="D501" s="309"/>
      <c r="E501" s="309"/>
      <c r="F501" s="309"/>
      <c r="G501" s="309"/>
      <c r="H501" s="309"/>
      <c r="I501" s="309"/>
      <c r="J501" s="309"/>
      <c r="K501" s="309"/>
      <c r="L501" s="309"/>
      <c r="M501" s="309"/>
      <c r="N501" s="309"/>
    </row>
    <row r="502" spans="1:14" x14ac:dyDescent="0.25">
      <c r="A502" s="309"/>
      <c r="B502" s="309"/>
      <c r="C502" s="309"/>
      <c r="D502" s="309"/>
      <c r="E502" s="309"/>
      <c r="F502" s="309"/>
      <c r="G502" s="309"/>
      <c r="H502" s="309"/>
      <c r="I502" s="309"/>
      <c r="J502" s="309"/>
      <c r="K502" s="309"/>
      <c r="L502" s="309"/>
      <c r="M502" s="309"/>
      <c r="N502" s="309"/>
    </row>
    <row r="503" spans="1:14" x14ac:dyDescent="0.25">
      <c r="A503" s="309"/>
      <c r="B503" s="309"/>
      <c r="C503" s="309"/>
      <c r="D503" s="309"/>
      <c r="E503" s="309"/>
      <c r="F503" s="309"/>
      <c r="G503" s="309"/>
      <c r="H503" s="309"/>
      <c r="I503" s="309"/>
      <c r="J503" s="309"/>
      <c r="K503" s="309"/>
      <c r="L503" s="309"/>
      <c r="M503" s="309"/>
      <c r="N503" s="309"/>
    </row>
    <row r="504" spans="1:14" x14ac:dyDescent="0.25">
      <c r="A504" s="309"/>
      <c r="B504" s="309"/>
      <c r="C504" s="309"/>
      <c r="D504" s="309"/>
      <c r="E504" s="309"/>
      <c r="F504" s="309"/>
      <c r="G504" s="309"/>
      <c r="H504" s="309"/>
      <c r="I504" s="309"/>
      <c r="J504" s="309"/>
      <c r="K504" s="309"/>
      <c r="L504" s="309"/>
      <c r="M504" s="309"/>
      <c r="N504" s="309"/>
    </row>
    <row r="505" spans="1:14" x14ac:dyDescent="0.25">
      <c r="A505" s="309"/>
      <c r="B505" s="309"/>
      <c r="C505" s="309"/>
      <c r="D505" s="309"/>
      <c r="E505" s="309"/>
      <c r="F505" s="309"/>
      <c r="G505" s="309"/>
      <c r="H505" s="309"/>
      <c r="I505" s="309"/>
      <c r="J505" s="309"/>
      <c r="K505" s="309"/>
      <c r="L505" s="309"/>
      <c r="M505" s="309"/>
      <c r="N505" s="309"/>
    </row>
    <row r="506" spans="1:14" x14ac:dyDescent="0.25">
      <c r="A506" s="309"/>
      <c r="B506" s="309"/>
      <c r="C506" s="309"/>
      <c r="D506" s="309"/>
      <c r="E506" s="309"/>
      <c r="F506" s="309"/>
      <c r="G506" s="309"/>
      <c r="H506" s="309"/>
      <c r="I506" s="309"/>
      <c r="J506" s="309"/>
      <c r="K506" s="309"/>
      <c r="L506" s="309"/>
      <c r="M506" s="309"/>
      <c r="N506" s="309"/>
    </row>
    <row r="507" spans="1:14" x14ac:dyDescent="0.25">
      <c r="A507" s="309"/>
      <c r="B507" s="309"/>
      <c r="C507" s="309"/>
      <c r="D507" s="309"/>
      <c r="E507" s="309"/>
      <c r="F507" s="309"/>
      <c r="G507" s="309"/>
      <c r="H507" s="309"/>
      <c r="I507" s="309"/>
      <c r="J507" s="309"/>
      <c r="K507" s="309"/>
      <c r="L507" s="309"/>
      <c r="M507" s="309"/>
      <c r="N507" s="309"/>
    </row>
    <row r="508" spans="1:14" x14ac:dyDescent="0.25">
      <c r="A508" s="309"/>
      <c r="B508" s="309"/>
      <c r="C508" s="309"/>
      <c r="D508" s="309"/>
      <c r="E508" s="309"/>
      <c r="F508" s="309"/>
      <c r="G508" s="309"/>
      <c r="H508" s="309"/>
      <c r="I508" s="309"/>
      <c r="J508" s="309"/>
      <c r="K508" s="309"/>
      <c r="L508" s="309"/>
      <c r="M508" s="309"/>
      <c r="N508" s="309"/>
    </row>
    <row r="509" spans="1:14" x14ac:dyDescent="0.25">
      <c r="A509" s="309"/>
      <c r="B509" s="309"/>
      <c r="C509" s="309"/>
      <c r="D509" s="309"/>
      <c r="E509" s="309"/>
      <c r="F509" s="309"/>
      <c r="G509" s="309"/>
      <c r="H509" s="309"/>
      <c r="I509" s="309"/>
      <c r="J509" s="309"/>
      <c r="K509" s="309"/>
      <c r="L509" s="309"/>
      <c r="M509" s="309"/>
      <c r="N509" s="309"/>
    </row>
    <row r="510" spans="1:14" x14ac:dyDescent="0.25">
      <c r="A510" s="309"/>
      <c r="B510" s="309"/>
      <c r="C510" s="309"/>
      <c r="D510" s="309"/>
      <c r="E510" s="309"/>
      <c r="F510" s="309"/>
      <c r="G510" s="309"/>
      <c r="H510" s="309"/>
      <c r="I510" s="309"/>
      <c r="J510" s="309"/>
      <c r="K510" s="309"/>
      <c r="L510" s="309"/>
      <c r="M510" s="309"/>
      <c r="N510" s="309"/>
    </row>
    <row r="511" spans="1:14" x14ac:dyDescent="0.25">
      <c r="A511" s="309"/>
      <c r="B511" s="309"/>
      <c r="C511" s="309"/>
      <c r="D511" s="309"/>
      <c r="E511" s="309"/>
      <c r="F511" s="309"/>
      <c r="G511" s="309"/>
      <c r="H511" s="309"/>
      <c r="I511" s="309"/>
      <c r="J511" s="309"/>
      <c r="K511" s="309"/>
      <c r="L511" s="309"/>
      <c r="M511" s="309"/>
      <c r="N511" s="309"/>
    </row>
    <row r="512" spans="1:14" x14ac:dyDescent="0.25">
      <c r="A512" s="309"/>
      <c r="B512" s="309"/>
      <c r="C512" s="309"/>
      <c r="D512" s="309"/>
      <c r="E512" s="309"/>
      <c r="F512" s="309"/>
      <c r="G512" s="309"/>
      <c r="H512" s="309"/>
      <c r="I512" s="309"/>
      <c r="J512" s="309"/>
      <c r="K512" s="309"/>
      <c r="L512" s="309"/>
      <c r="M512" s="309"/>
      <c r="N512" s="309"/>
    </row>
    <row r="513" spans="1:14" x14ac:dyDescent="0.25">
      <c r="A513" s="309"/>
      <c r="B513" s="309"/>
      <c r="C513" s="309"/>
      <c r="D513" s="309"/>
      <c r="E513" s="309"/>
      <c r="F513" s="309"/>
      <c r="G513" s="309"/>
      <c r="H513" s="309"/>
      <c r="I513" s="309"/>
      <c r="J513" s="309"/>
      <c r="K513" s="309"/>
      <c r="L513" s="309"/>
      <c r="M513" s="309"/>
      <c r="N513" s="309"/>
    </row>
    <row r="514" spans="1:14" x14ac:dyDescent="0.25">
      <c r="A514" s="309"/>
      <c r="B514" s="309"/>
      <c r="C514" s="309"/>
      <c r="D514" s="309"/>
      <c r="E514" s="309"/>
      <c r="F514" s="309"/>
      <c r="G514" s="309"/>
      <c r="H514" s="309"/>
      <c r="I514" s="309"/>
      <c r="J514" s="309"/>
      <c r="K514" s="309"/>
      <c r="L514" s="309"/>
      <c r="M514" s="309"/>
      <c r="N514" s="309"/>
    </row>
    <row r="515" spans="1:14" x14ac:dyDescent="0.25">
      <c r="A515" s="309"/>
      <c r="B515" s="309"/>
      <c r="C515" s="309"/>
      <c r="D515" s="309"/>
      <c r="E515" s="309"/>
      <c r="F515" s="309"/>
      <c r="G515" s="309"/>
      <c r="H515" s="309"/>
      <c r="I515" s="309"/>
      <c r="J515" s="309"/>
      <c r="K515" s="309"/>
      <c r="L515" s="309"/>
      <c r="M515" s="309"/>
      <c r="N515" s="309"/>
    </row>
    <row r="516" spans="1:14" x14ac:dyDescent="0.25">
      <c r="A516" s="309"/>
      <c r="B516" s="309"/>
      <c r="C516" s="309"/>
      <c r="D516" s="309"/>
      <c r="E516" s="309"/>
      <c r="F516" s="309"/>
      <c r="G516" s="309"/>
      <c r="H516" s="309"/>
      <c r="I516" s="309"/>
      <c r="J516" s="309"/>
      <c r="K516" s="309"/>
      <c r="L516" s="309"/>
      <c r="M516" s="309"/>
      <c r="N516" s="309"/>
    </row>
    <row r="517" spans="1:14" x14ac:dyDescent="0.25">
      <c r="A517" s="309"/>
      <c r="B517" s="309"/>
      <c r="C517" s="309"/>
      <c r="D517" s="309"/>
      <c r="E517" s="309"/>
      <c r="F517" s="309"/>
      <c r="G517" s="309"/>
      <c r="H517" s="309"/>
      <c r="I517" s="309"/>
      <c r="J517" s="309"/>
      <c r="K517" s="309"/>
      <c r="L517" s="309"/>
      <c r="M517" s="309"/>
      <c r="N517" s="309"/>
    </row>
    <row r="518" spans="1:14" x14ac:dyDescent="0.25">
      <c r="A518" s="309"/>
      <c r="B518" s="309"/>
      <c r="C518" s="309"/>
      <c r="D518" s="309"/>
      <c r="E518" s="309"/>
      <c r="F518" s="309"/>
      <c r="G518" s="309"/>
      <c r="H518" s="309"/>
      <c r="I518" s="309"/>
      <c r="J518" s="309"/>
      <c r="K518" s="309"/>
      <c r="L518" s="309"/>
      <c r="M518" s="309"/>
      <c r="N518" s="309"/>
    </row>
    <row r="519" spans="1:14" x14ac:dyDescent="0.25">
      <c r="A519" s="309"/>
      <c r="B519" s="309"/>
      <c r="C519" s="309"/>
      <c r="D519" s="309"/>
      <c r="E519" s="309"/>
      <c r="F519" s="309"/>
      <c r="G519" s="309"/>
      <c r="H519" s="309"/>
      <c r="I519" s="309"/>
      <c r="J519" s="309"/>
      <c r="K519" s="309"/>
      <c r="L519" s="309"/>
      <c r="M519" s="309"/>
      <c r="N519" s="309"/>
    </row>
    <row r="520" spans="1:14" x14ac:dyDescent="0.25">
      <c r="A520" s="309"/>
      <c r="B520" s="309"/>
      <c r="C520" s="309"/>
      <c r="D520" s="309"/>
      <c r="E520" s="309"/>
      <c r="F520" s="309"/>
      <c r="G520" s="309"/>
      <c r="H520" s="309"/>
      <c r="I520" s="309"/>
      <c r="J520" s="309"/>
      <c r="K520" s="309"/>
      <c r="L520" s="309"/>
      <c r="M520" s="309"/>
      <c r="N520" s="309"/>
    </row>
    <row r="521" spans="1:14" x14ac:dyDescent="0.25">
      <c r="A521" s="309"/>
      <c r="B521" s="309"/>
      <c r="C521" s="309"/>
      <c r="D521" s="309"/>
      <c r="E521" s="309"/>
      <c r="F521" s="309"/>
      <c r="G521" s="309"/>
      <c r="H521" s="309"/>
      <c r="I521" s="309"/>
      <c r="J521" s="309"/>
      <c r="K521" s="309"/>
      <c r="L521" s="309"/>
      <c r="M521" s="309"/>
      <c r="N521" s="309"/>
    </row>
    <row r="522" spans="1:14" x14ac:dyDescent="0.25">
      <c r="A522" s="309"/>
      <c r="B522" s="309"/>
      <c r="C522" s="309"/>
      <c r="D522" s="309"/>
      <c r="E522" s="309"/>
      <c r="F522" s="309"/>
      <c r="G522" s="309"/>
      <c r="H522" s="309"/>
      <c r="I522" s="309"/>
      <c r="J522" s="309"/>
      <c r="K522" s="309"/>
      <c r="L522" s="309"/>
      <c r="M522" s="309"/>
      <c r="N522" s="309"/>
    </row>
    <row r="523" spans="1:14" x14ac:dyDescent="0.25">
      <c r="A523" s="309"/>
      <c r="B523" s="309"/>
      <c r="C523" s="309"/>
      <c r="D523" s="309"/>
      <c r="E523" s="309"/>
      <c r="F523" s="309"/>
      <c r="G523" s="309"/>
      <c r="H523" s="309"/>
      <c r="I523" s="309"/>
      <c r="J523" s="309"/>
      <c r="K523" s="309"/>
      <c r="L523" s="309"/>
      <c r="M523" s="309"/>
      <c r="N523" s="309"/>
    </row>
    <row r="524" spans="1:14" x14ac:dyDescent="0.25">
      <c r="A524" s="309"/>
      <c r="B524" s="309"/>
      <c r="C524" s="309"/>
      <c r="D524" s="309"/>
      <c r="E524" s="309"/>
      <c r="F524" s="309"/>
      <c r="G524" s="309"/>
      <c r="H524" s="309"/>
      <c r="I524" s="309"/>
      <c r="J524" s="309"/>
      <c r="K524" s="309"/>
      <c r="L524" s="309"/>
      <c r="M524" s="309"/>
      <c r="N524" s="309"/>
    </row>
    <row r="525" spans="1:14" x14ac:dyDescent="0.25">
      <c r="A525" s="309"/>
      <c r="B525" s="309"/>
      <c r="C525" s="309"/>
      <c r="D525" s="309"/>
      <c r="E525" s="309"/>
      <c r="F525" s="309"/>
      <c r="G525" s="309"/>
      <c r="H525" s="309"/>
      <c r="I525" s="309"/>
      <c r="J525" s="309"/>
      <c r="K525" s="309"/>
      <c r="L525" s="309"/>
      <c r="M525" s="309"/>
      <c r="N525" s="309"/>
    </row>
    <row r="526" spans="1:14" x14ac:dyDescent="0.25">
      <c r="A526" s="309"/>
      <c r="B526" s="309"/>
      <c r="C526" s="309"/>
      <c r="D526" s="309"/>
      <c r="E526" s="309"/>
      <c r="F526" s="309"/>
      <c r="G526" s="309"/>
      <c r="H526" s="309"/>
      <c r="I526" s="309"/>
      <c r="J526" s="309"/>
      <c r="K526" s="309"/>
      <c r="L526" s="309"/>
      <c r="M526" s="309"/>
      <c r="N526" s="309"/>
    </row>
    <row r="527" spans="1:14" x14ac:dyDescent="0.25">
      <c r="A527" s="309"/>
      <c r="B527" s="309"/>
      <c r="C527" s="309"/>
      <c r="D527" s="309"/>
      <c r="E527" s="309"/>
      <c r="F527" s="309"/>
      <c r="G527" s="309"/>
      <c r="H527" s="309"/>
      <c r="I527" s="309"/>
      <c r="J527" s="309"/>
      <c r="K527" s="309"/>
      <c r="L527" s="309"/>
      <c r="M527" s="309"/>
      <c r="N527" s="309"/>
    </row>
    <row r="528" spans="1:14" x14ac:dyDescent="0.25">
      <c r="A528" s="309"/>
      <c r="B528" s="309"/>
      <c r="C528" s="309"/>
      <c r="D528" s="309"/>
      <c r="E528" s="309"/>
      <c r="F528" s="309"/>
      <c r="G528" s="309"/>
      <c r="H528" s="309"/>
      <c r="I528" s="309"/>
      <c r="J528" s="309"/>
      <c r="K528" s="309"/>
      <c r="L528" s="309"/>
      <c r="M528" s="309"/>
      <c r="N528" s="309"/>
    </row>
    <row r="529" spans="1:14" x14ac:dyDescent="0.25">
      <c r="A529" s="309"/>
      <c r="B529" s="309"/>
      <c r="C529" s="309"/>
      <c r="D529" s="309"/>
      <c r="E529" s="309"/>
      <c r="F529" s="309"/>
      <c r="G529" s="309"/>
      <c r="H529" s="309"/>
      <c r="I529" s="309"/>
      <c r="J529" s="309"/>
      <c r="K529" s="309"/>
      <c r="L529" s="309"/>
      <c r="M529" s="309"/>
      <c r="N529" s="309"/>
    </row>
    <row r="530" spans="1:14" x14ac:dyDescent="0.25">
      <c r="A530" s="309"/>
      <c r="B530" s="309"/>
      <c r="C530" s="309"/>
      <c r="D530" s="309"/>
      <c r="E530" s="309"/>
      <c r="F530" s="309"/>
      <c r="G530" s="309"/>
      <c r="H530" s="309"/>
      <c r="I530" s="309"/>
      <c r="J530" s="309"/>
      <c r="K530" s="309"/>
      <c r="L530" s="309"/>
      <c r="M530" s="309"/>
      <c r="N530" s="309"/>
    </row>
    <row r="531" spans="1:14" x14ac:dyDescent="0.25">
      <c r="A531" s="309"/>
      <c r="B531" s="309"/>
      <c r="C531" s="309"/>
      <c r="D531" s="309"/>
      <c r="E531" s="309"/>
      <c r="F531" s="309"/>
      <c r="G531" s="309"/>
      <c r="H531" s="309"/>
      <c r="I531" s="309"/>
      <c r="J531" s="309"/>
      <c r="K531" s="309"/>
      <c r="L531" s="309"/>
      <c r="M531" s="309"/>
      <c r="N531" s="309"/>
    </row>
    <row r="532" spans="1:14" x14ac:dyDescent="0.25">
      <c r="A532" s="309"/>
      <c r="B532" s="309"/>
      <c r="C532" s="309"/>
      <c r="D532" s="309"/>
      <c r="E532" s="309"/>
      <c r="F532" s="309"/>
      <c r="G532" s="309"/>
      <c r="H532" s="309"/>
      <c r="I532" s="309"/>
      <c r="J532" s="309"/>
      <c r="K532" s="309"/>
      <c r="L532" s="309"/>
      <c r="M532" s="309"/>
      <c r="N532" s="309"/>
    </row>
    <row r="533" spans="1:14" x14ac:dyDescent="0.25">
      <c r="A533" s="309"/>
      <c r="B533" s="309"/>
      <c r="C533" s="309"/>
      <c r="D533" s="309"/>
      <c r="E533" s="309"/>
      <c r="F533" s="309"/>
      <c r="G533" s="309"/>
      <c r="H533" s="309"/>
      <c r="I533" s="309"/>
      <c r="J533" s="309"/>
      <c r="K533" s="309"/>
      <c r="L533" s="309"/>
      <c r="M533" s="309"/>
      <c r="N533" s="309"/>
    </row>
    <row r="534" spans="1:14" x14ac:dyDescent="0.25">
      <c r="A534" s="309"/>
      <c r="B534" s="309"/>
      <c r="C534" s="309"/>
      <c r="D534" s="309"/>
      <c r="E534" s="309"/>
      <c r="F534" s="309"/>
      <c r="G534" s="309"/>
      <c r="H534" s="309"/>
      <c r="I534" s="309"/>
      <c r="J534" s="309"/>
      <c r="K534" s="309"/>
      <c r="L534" s="309"/>
      <c r="M534" s="309"/>
      <c r="N534" s="309"/>
    </row>
    <row r="535" spans="1:14" x14ac:dyDescent="0.25">
      <c r="A535" s="309"/>
      <c r="B535" s="309"/>
      <c r="C535" s="309"/>
      <c r="D535" s="309"/>
      <c r="E535" s="309"/>
      <c r="F535" s="309"/>
      <c r="G535" s="309"/>
      <c r="H535" s="309"/>
      <c r="I535" s="309"/>
      <c r="J535" s="309"/>
      <c r="K535" s="309"/>
      <c r="L535" s="309"/>
      <c r="M535" s="309"/>
      <c r="N535" s="309"/>
    </row>
    <row r="536" spans="1:14" x14ac:dyDescent="0.25">
      <c r="A536" s="309"/>
      <c r="B536" s="309"/>
      <c r="C536" s="309"/>
      <c r="D536" s="309"/>
      <c r="E536" s="309"/>
      <c r="F536" s="309"/>
      <c r="G536" s="309"/>
      <c r="H536" s="309"/>
      <c r="I536" s="309"/>
      <c r="J536" s="309"/>
      <c r="K536" s="309"/>
      <c r="L536" s="309"/>
      <c r="M536" s="309"/>
      <c r="N536" s="309"/>
    </row>
    <row r="537" spans="1:14" x14ac:dyDescent="0.25">
      <c r="A537" s="309"/>
      <c r="B537" s="309"/>
      <c r="C537" s="309"/>
      <c r="D537" s="309"/>
      <c r="E537" s="309"/>
      <c r="F537" s="309"/>
      <c r="G537" s="309"/>
      <c r="H537" s="309"/>
      <c r="I537" s="309"/>
      <c r="J537" s="309"/>
      <c r="K537" s="309"/>
      <c r="L537" s="309"/>
      <c r="M537" s="309"/>
      <c r="N537" s="309"/>
    </row>
    <row r="538" spans="1:14" x14ac:dyDescent="0.25">
      <c r="A538" s="309"/>
      <c r="B538" s="309"/>
      <c r="C538" s="309"/>
      <c r="D538" s="309"/>
      <c r="E538" s="309"/>
      <c r="F538" s="309"/>
      <c r="G538" s="309"/>
      <c r="H538" s="309"/>
      <c r="I538" s="309"/>
      <c r="J538" s="309"/>
      <c r="K538" s="309"/>
      <c r="L538" s="309"/>
      <c r="M538" s="309"/>
      <c r="N538" s="309"/>
    </row>
    <row r="539" spans="1:14" x14ac:dyDescent="0.25">
      <c r="A539" s="309"/>
      <c r="B539" s="309"/>
      <c r="C539" s="309"/>
      <c r="D539" s="309"/>
      <c r="E539" s="309"/>
      <c r="F539" s="309"/>
      <c r="G539" s="309"/>
      <c r="H539" s="309"/>
      <c r="I539" s="309"/>
      <c r="J539" s="309"/>
      <c r="K539" s="309"/>
      <c r="L539" s="309"/>
      <c r="M539" s="309"/>
      <c r="N539" s="309"/>
    </row>
    <row r="540" spans="1:14" x14ac:dyDescent="0.25">
      <c r="A540" s="309"/>
      <c r="B540" s="309"/>
      <c r="C540" s="309"/>
      <c r="D540" s="309"/>
      <c r="E540" s="309"/>
      <c r="F540" s="309"/>
      <c r="G540" s="309"/>
      <c r="H540" s="309"/>
      <c r="I540" s="309"/>
      <c r="J540" s="309"/>
      <c r="K540" s="309"/>
      <c r="L540" s="309"/>
      <c r="M540" s="309"/>
      <c r="N540" s="309"/>
    </row>
    <row r="541" spans="1:14" x14ac:dyDescent="0.25">
      <c r="A541" s="309"/>
      <c r="B541" s="309"/>
      <c r="C541" s="309"/>
      <c r="D541" s="309"/>
      <c r="E541" s="309"/>
      <c r="F541" s="309"/>
      <c r="G541" s="309"/>
      <c r="H541" s="309"/>
      <c r="I541" s="309"/>
      <c r="J541" s="309"/>
      <c r="K541" s="309"/>
      <c r="L541" s="309"/>
      <c r="M541" s="309"/>
      <c r="N541" s="309"/>
    </row>
    <row r="542" spans="1:14" x14ac:dyDescent="0.25">
      <c r="A542" s="309"/>
      <c r="B542" s="309"/>
      <c r="C542" s="309"/>
      <c r="D542" s="309"/>
      <c r="E542" s="309"/>
      <c r="F542" s="309"/>
      <c r="G542" s="309"/>
      <c r="H542" s="309"/>
      <c r="I542" s="309"/>
      <c r="J542" s="309"/>
      <c r="K542" s="309"/>
      <c r="L542" s="309"/>
      <c r="M542" s="309"/>
      <c r="N542" s="309"/>
    </row>
    <row r="543" spans="1:14" x14ac:dyDescent="0.25">
      <c r="A543" s="309"/>
      <c r="B543" s="309"/>
      <c r="C543" s="309"/>
      <c r="D543" s="309"/>
      <c r="E543" s="309"/>
      <c r="F543" s="309"/>
      <c r="G543" s="309"/>
      <c r="H543" s="309"/>
      <c r="I543" s="309"/>
      <c r="J543" s="309"/>
      <c r="K543" s="309"/>
      <c r="L543" s="309"/>
      <c r="M543" s="309"/>
      <c r="N543" s="309"/>
    </row>
    <row r="544" spans="1:14" x14ac:dyDescent="0.25">
      <c r="A544" s="309"/>
      <c r="B544" s="309"/>
      <c r="C544" s="309"/>
      <c r="D544" s="309"/>
      <c r="E544" s="309"/>
      <c r="F544" s="309"/>
      <c r="G544" s="309"/>
      <c r="H544" s="309"/>
      <c r="I544" s="309"/>
      <c r="J544" s="309"/>
      <c r="K544" s="309"/>
      <c r="L544" s="309"/>
      <c r="M544" s="309"/>
      <c r="N544" s="309"/>
    </row>
    <row r="545" spans="1:14" x14ac:dyDescent="0.25">
      <c r="A545" s="309"/>
      <c r="B545" s="309"/>
      <c r="C545" s="309"/>
      <c r="D545" s="309"/>
      <c r="E545" s="309"/>
      <c r="F545" s="309"/>
      <c r="G545" s="309"/>
      <c r="H545" s="309"/>
      <c r="I545" s="309"/>
      <c r="J545" s="309"/>
      <c r="K545" s="309"/>
      <c r="L545" s="309"/>
      <c r="M545" s="309"/>
      <c r="N545" s="309"/>
    </row>
    <row r="546" spans="1:14" x14ac:dyDescent="0.25">
      <c r="A546" s="309"/>
      <c r="B546" s="309"/>
      <c r="C546" s="309"/>
      <c r="D546" s="309"/>
      <c r="E546" s="309"/>
      <c r="F546" s="309"/>
      <c r="G546" s="309"/>
      <c r="H546" s="309"/>
      <c r="I546" s="309"/>
      <c r="J546" s="309"/>
      <c r="K546" s="309"/>
      <c r="L546" s="309"/>
      <c r="M546" s="309"/>
      <c r="N546" s="309"/>
    </row>
    <row r="547" spans="1:14" x14ac:dyDescent="0.25">
      <c r="A547" s="309"/>
      <c r="B547" s="309"/>
      <c r="C547" s="309"/>
      <c r="D547" s="309"/>
      <c r="E547" s="309"/>
      <c r="F547" s="309"/>
      <c r="G547" s="309"/>
      <c r="H547" s="309"/>
      <c r="I547" s="309"/>
      <c r="J547" s="309"/>
      <c r="K547" s="309"/>
      <c r="L547" s="309"/>
      <c r="M547" s="309"/>
      <c r="N547" s="309"/>
    </row>
    <row r="548" spans="1:14" x14ac:dyDescent="0.25">
      <c r="A548" s="309"/>
      <c r="B548" s="309"/>
      <c r="C548" s="309"/>
      <c r="D548" s="309"/>
      <c r="E548" s="309"/>
      <c r="F548" s="309"/>
      <c r="G548" s="309"/>
      <c r="H548" s="309"/>
      <c r="I548" s="309"/>
      <c r="J548" s="309"/>
      <c r="K548" s="309"/>
      <c r="L548" s="309"/>
      <c r="M548" s="309"/>
      <c r="N548" s="309"/>
    </row>
    <row r="549" spans="1:14" x14ac:dyDescent="0.25">
      <c r="A549" s="309"/>
      <c r="B549" s="309"/>
      <c r="C549" s="309"/>
      <c r="D549" s="309"/>
      <c r="E549" s="309"/>
      <c r="F549" s="309"/>
      <c r="G549" s="309"/>
      <c r="H549" s="309"/>
      <c r="I549" s="309"/>
      <c r="J549" s="309"/>
      <c r="K549" s="309"/>
      <c r="L549" s="309"/>
      <c r="M549" s="309"/>
      <c r="N549" s="309"/>
    </row>
    <row r="550" spans="1:14" x14ac:dyDescent="0.25">
      <c r="A550" s="309"/>
      <c r="B550" s="309"/>
      <c r="C550" s="309"/>
      <c r="D550" s="309"/>
      <c r="E550" s="309"/>
      <c r="F550" s="309"/>
      <c r="G550" s="309"/>
      <c r="H550" s="309"/>
      <c r="I550" s="309"/>
      <c r="J550" s="309"/>
      <c r="K550" s="309"/>
      <c r="L550" s="309"/>
      <c r="M550" s="309"/>
      <c r="N550" s="309"/>
    </row>
    <row r="551" spans="1:14" x14ac:dyDescent="0.25">
      <c r="A551" s="309"/>
      <c r="B551" s="309"/>
      <c r="C551" s="309"/>
      <c r="D551" s="309"/>
      <c r="E551" s="309"/>
      <c r="F551" s="309"/>
      <c r="G551" s="309"/>
      <c r="H551" s="309"/>
      <c r="I551" s="309"/>
      <c r="J551" s="309"/>
      <c r="K551" s="309"/>
      <c r="L551" s="309"/>
      <c r="M551" s="309"/>
      <c r="N551" s="309"/>
    </row>
    <row r="552" spans="1:14" x14ac:dyDescent="0.25">
      <c r="A552" s="309"/>
      <c r="B552" s="309"/>
      <c r="C552" s="309"/>
      <c r="D552" s="309"/>
      <c r="E552" s="309"/>
      <c r="F552" s="309"/>
      <c r="G552" s="309"/>
      <c r="H552" s="309"/>
      <c r="I552" s="309"/>
      <c r="J552" s="309"/>
      <c r="K552" s="309"/>
      <c r="L552" s="309"/>
      <c r="M552" s="309"/>
      <c r="N552" s="309"/>
    </row>
    <row r="553" spans="1:14" x14ac:dyDescent="0.25">
      <c r="A553" s="309"/>
      <c r="B553" s="309"/>
      <c r="C553" s="309"/>
      <c r="D553" s="309"/>
      <c r="E553" s="309"/>
      <c r="F553" s="309"/>
      <c r="G553" s="309"/>
      <c r="H553" s="309"/>
      <c r="I553" s="309"/>
      <c r="J553" s="309"/>
      <c r="K553" s="309"/>
      <c r="L553" s="309"/>
      <c r="M553" s="309"/>
      <c r="N553" s="309"/>
    </row>
    <row r="554" spans="1:14" x14ac:dyDescent="0.25">
      <c r="A554" s="309"/>
      <c r="B554" s="309"/>
      <c r="C554" s="309"/>
      <c r="D554" s="309"/>
      <c r="E554" s="309"/>
      <c r="F554" s="309"/>
      <c r="G554" s="309"/>
      <c r="H554" s="309"/>
      <c r="I554" s="309"/>
      <c r="J554" s="309"/>
      <c r="K554" s="309"/>
      <c r="L554" s="309"/>
      <c r="M554" s="309"/>
      <c r="N554" s="309"/>
    </row>
    <row r="555" spans="1:14" x14ac:dyDescent="0.25">
      <c r="A555" s="309"/>
      <c r="B555" s="309"/>
      <c r="C555" s="309"/>
      <c r="D555" s="309"/>
      <c r="E555" s="309"/>
      <c r="F555" s="309"/>
      <c r="G555" s="309"/>
      <c r="H555" s="309"/>
      <c r="I555" s="309"/>
      <c r="J555" s="309"/>
      <c r="K555" s="309"/>
      <c r="L555" s="309"/>
      <c r="M555" s="309"/>
      <c r="N555" s="309"/>
    </row>
    <row r="556" spans="1:14" x14ac:dyDescent="0.25">
      <c r="A556" s="309"/>
      <c r="B556" s="309"/>
      <c r="C556" s="309"/>
      <c r="D556" s="309"/>
      <c r="E556" s="309"/>
      <c r="F556" s="309"/>
      <c r="G556" s="309"/>
      <c r="H556" s="309"/>
      <c r="I556" s="309"/>
      <c r="J556" s="309"/>
      <c r="K556" s="309"/>
      <c r="L556" s="309"/>
      <c r="M556" s="309"/>
      <c r="N556" s="309"/>
    </row>
    <row r="557" spans="1:14" x14ac:dyDescent="0.25">
      <c r="A557" s="309"/>
      <c r="B557" s="309"/>
      <c r="C557" s="309"/>
      <c r="D557" s="309"/>
      <c r="E557" s="309"/>
      <c r="F557" s="309"/>
      <c r="G557" s="309"/>
      <c r="H557" s="309"/>
      <c r="I557" s="309"/>
      <c r="J557" s="309"/>
      <c r="K557" s="309"/>
      <c r="L557" s="309"/>
      <c r="M557" s="309"/>
      <c r="N557" s="309"/>
    </row>
    <row r="558" spans="1:14" x14ac:dyDescent="0.25">
      <c r="A558" s="309"/>
      <c r="B558" s="309"/>
      <c r="C558" s="309"/>
      <c r="D558" s="309"/>
      <c r="E558" s="309"/>
      <c r="F558" s="309"/>
      <c r="G558" s="309"/>
      <c r="H558" s="309"/>
      <c r="I558" s="309"/>
      <c r="J558" s="309"/>
      <c r="K558" s="309"/>
      <c r="L558" s="309"/>
      <c r="M558" s="309"/>
      <c r="N558" s="309"/>
    </row>
    <row r="559" spans="1:14" x14ac:dyDescent="0.25">
      <c r="A559" s="309"/>
      <c r="B559" s="309"/>
      <c r="C559" s="309"/>
      <c r="D559" s="309"/>
      <c r="E559" s="309"/>
      <c r="F559" s="309"/>
      <c r="G559" s="309"/>
      <c r="H559" s="309"/>
      <c r="I559" s="309"/>
      <c r="J559" s="309"/>
      <c r="K559" s="309"/>
      <c r="L559" s="309"/>
      <c r="M559" s="309"/>
      <c r="N559" s="309"/>
    </row>
    <row r="560" spans="1:14" x14ac:dyDescent="0.25">
      <c r="A560" s="309"/>
      <c r="B560" s="309"/>
      <c r="C560" s="309"/>
      <c r="D560" s="309"/>
      <c r="E560" s="309"/>
      <c r="F560" s="309"/>
      <c r="G560" s="309"/>
      <c r="H560" s="309"/>
      <c r="I560" s="309"/>
      <c r="J560" s="309"/>
      <c r="K560" s="309"/>
      <c r="L560" s="309"/>
      <c r="M560" s="309"/>
      <c r="N560" s="309"/>
    </row>
    <row r="561" spans="1:14" x14ac:dyDescent="0.25">
      <c r="A561" s="309"/>
      <c r="B561" s="309"/>
      <c r="C561" s="309"/>
      <c r="D561" s="309"/>
      <c r="E561" s="309"/>
      <c r="F561" s="309"/>
      <c r="G561" s="309"/>
      <c r="H561" s="309"/>
      <c r="I561" s="309"/>
      <c r="J561" s="309"/>
      <c r="K561" s="309"/>
      <c r="L561" s="309"/>
      <c r="M561" s="309"/>
      <c r="N561" s="309"/>
    </row>
    <row r="562" spans="1:14" x14ac:dyDescent="0.25">
      <c r="A562" s="309"/>
      <c r="B562" s="309"/>
      <c r="C562" s="309"/>
      <c r="D562" s="309"/>
      <c r="E562" s="309"/>
      <c r="F562" s="309"/>
      <c r="G562" s="309"/>
      <c r="H562" s="309"/>
      <c r="I562" s="309"/>
      <c r="J562" s="309"/>
      <c r="K562" s="309"/>
      <c r="L562" s="309"/>
      <c r="M562" s="309"/>
      <c r="N562" s="309"/>
    </row>
    <row r="563" spans="1:14" x14ac:dyDescent="0.25">
      <c r="A563" s="309"/>
      <c r="B563" s="309"/>
      <c r="C563" s="309"/>
      <c r="D563" s="309"/>
      <c r="E563" s="309"/>
      <c r="F563" s="309"/>
      <c r="G563" s="309"/>
      <c r="H563" s="309"/>
      <c r="I563" s="309"/>
      <c r="J563" s="309"/>
      <c r="K563" s="309"/>
      <c r="L563" s="309"/>
      <c r="M563" s="309"/>
      <c r="N563" s="309"/>
    </row>
    <row r="564" spans="1:14" x14ac:dyDescent="0.25">
      <c r="A564" s="309"/>
      <c r="B564" s="309"/>
      <c r="C564" s="309"/>
      <c r="D564" s="309"/>
      <c r="E564" s="309"/>
      <c r="F564" s="309"/>
      <c r="G564" s="309"/>
      <c r="H564" s="309"/>
      <c r="I564" s="309"/>
      <c r="J564" s="309"/>
      <c r="K564" s="309"/>
      <c r="L564" s="309"/>
      <c r="M564" s="309"/>
      <c r="N564" s="309"/>
    </row>
    <row r="565" spans="1:14" x14ac:dyDescent="0.25">
      <c r="A565" s="309"/>
      <c r="B565" s="309"/>
      <c r="C565" s="309"/>
      <c r="D565" s="309"/>
      <c r="E565" s="309"/>
      <c r="F565" s="309"/>
      <c r="G565" s="309"/>
      <c r="H565" s="309"/>
      <c r="I565" s="309"/>
      <c r="J565" s="309"/>
      <c r="K565" s="309"/>
      <c r="L565" s="309"/>
      <c r="M565" s="309"/>
      <c r="N565" s="309"/>
    </row>
    <row r="566" spans="1:14" x14ac:dyDescent="0.25">
      <c r="A566" s="309"/>
      <c r="B566" s="309"/>
      <c r="C566" s="309"/>
      <c r="D566" s="309"/>
      <c r="E566" s="309"/>
      <c r="F566" s="309"/>
      <c r="G566" s="309"/>
      <c r="H566" s="309"/>
      <c r="I566" s="309"/>
      <c r="J566" s="309"/>
      <c r="K566" s="309"/>
      <c r="L566" s="309"/>
      <c r="M566" s="309"/>
      <c r="N566" s="309"/>
    </row>
    <row r="567" spans="1:14" x14ac:dyDescent="0.25">
      <c r="A567" s="309"/>
      <c r="B567" s="309"/>
      <c r="C567" s="309"/>
      <c r="D567" s="309"/>
      <c r="E567" s="309"/>
      <c r="F567" s="309"/>
      <c r="G567" s="309"/>
      <c r="H567" s="309"/>
      <c r="I567" s="309"/>
      <c r="J567" s="309"/>
      <c r="K567" s="309"/>
      <c r="L567" s="309"/>
      <c r="M567" s="309"/>
      <c r="N567" s="309"/>
    </row>
    <row r="568" spans="1:14" x14ac:dyDescent="0.25">
      <c r="A568" s="309"/>
      <c r="B568" s="309"/>
      <c r="C568" s="309"/>
      <c r="D568" s="309"/>
      <c r="E568" s="309"/>
      <c r="F568" s="309"/>
      <c r="G568" s="309"/>
      <c r="H568" s="309"/>
      <c r="I568" s="309"/>
      <c r="J568" s="309"/>
      <c r="K568" s="309"/>
      <c r="L568" s="309"/>
      <c r="M568" s="309"/>
      <c r="N568" s="309"/>
    </row>
    <row r="569" spans="1:14" x14ac:dyDescent="0.25">
      <c r="A569" s="309"/>
      <c r="B569" s="309"/>
      <c r="C569" s="309"/>
      <c r="D569" s="309"/>
      <c r="E569" s="309"/>
      <c r="F569" s="309"/>
      <c r="G569" s="309"/>
      <c r="H569" s="309"/>
      <c r="I569" s="309"/>
      <c r="J569" s="309"/>
      <c r="K569" s="309"/>
      <c r="L569" s="309"/>
      <c r="M569" s="309"/>
      <c r="N569" s="309"/>
    </row>
    <row r="570" spans="1:14" x14ac:dyDescent="0.25">
      <c r="A570" s="309"/>
      <c r="B570" s="309"/>
      <c r="C570" s="309"/>
      <c r="D570" s="309"/>
      <c r="E570" s="309"/>
      <c r="F570" s="309"/>
      <c r="G570" s="309"/>
      <c r="H570" s="309"/>
      <c r="I570" s="309"/>
      <c r="J570" s="309"/>
      <c r="K570" s="309"/>
      <c r="L570" s="309"/>
      <c r="M570" s="309"/>
      <c r="N570" s="309"/>
    </row>
    <row r="571" spans="1:14" x14ac:dyDescent="0.25">
      <c r="A571" s="309"/>
      <c r="B571" s="309"/>
      <c r="C571" s="309"/>
      <c r="D571" s="309"/>
      <c r="E571" s="309"/>
      <c r="F571" s="309"/>
      <c r="G571" s="309"/>
      <c r="H571" s="309"/>
      <c r="I571" s="309"/>
      <c r="J571" s="309"/>
      <c r="K571" s="309"/>
      <c r="L571" s="309"/>
      <c r="M571" s="309"/>
      <c r="N571" s="309"/>
    </row>
    <row r="572" spans="1:14" x14ac:dyDescent="0.25">
      <c r="A572" s="309"/>
      <c r="B572" s="309"/>
      <c r="C572" s="309"/>
      <c r="D572" s="309"/>
      <c r="E572" s="309"/>
      <c r="F572" s="309"/>
      <c r="G572" s="309"/>
      <c r="H572" s="309"/>
      <c r="I572" s="309"/>
      <c r="J572" s="309"/>
      <c r="K572" s="309"/>
      <c r="L572" s="309"/>
      <c r="M572" s="309"/>
      <c r="N572" s="309"/>
    </row>
    <row r="573" spans="1:14" x14ac:dyDescent="0.25">
      <c r="A573" s="309"/>
      <c r="B573" s="309"/>
      <c r="C573" s="309"/>
      <c r="D573" s="309"/>
      <c r="E573" s="309"/>
      <c r="F573" s="309"/>
      <c r="G573" s="309"/>
      <c r="H573" s="309"/>
      <c r="I573" s="309"/>
      <c r="J573" s="309"/>
      <c r="K573" s="309"/>
      <c r="L573" s="309"/>
      <c r="M573" s="309"/>
      <c r="N573" s="309"/>
    </row>
    <row r="574" spans="1:14" x14ac:dyDescent="0.25">
      <c r="A574" s="309"/>
      <c r="B574" s="309"/>
      <c r="C574" s="309"/>
      <c r="D574" s="309"/>
      <c r="E574" s="309"/>
      <c r="F574" s="309"/>
      <c r="G574" s="309"/>
      <c r="H574" s="309"/>
      <c r="I574" s="309"/>
      <c r="J574" s="309"/>
      <c r="K574" s="309"/>
      <c r="L574" s="309"/>
      <c r="M574" s="309"/>
      <c r="N574" s="309"/>
    </row>
    <row r="575" spans="1:14" x14ac:dyDescent="0.25">
      <c r="A575" s="309"/>
      <c r="B575" s="309"/>
      <c r="C575" s="309"/>
      <c r="D575" s="309"/>
      <c r="E575" s="309"/>
      <c r="F575" s="309"/>
      <c r="G575" s="309"/>
      <c r="H575" s="309"/>
      <c r="I575" s="309"/>
      <c r="J575" s="309"/>
      <c r="K575" s="309"/>
      <c r="L575" s="309"/>
      <c r="M575" s="309"/>
      <c r="N575" s="309"/>
    </row>
    <row r="576" spans="1:14" x14ac:dyDescent="0.25">
      <c r="A576" s="309"/>
      <c r="B576" s="309"/>
      <c r="C576" s="309"/>
      <c r="D576" s="309"/>
      <c r="E576" s="309"/>
      <c r="F576" s="309"/>
      <c r="G576" s="309"/>
      <c r="H576" s="309"/>
      <c r="I576" s="309"/>
      <c r="J576" s="309"/>
      <c r="K576" s="309"/>
      <c r="L576" s="309"/>
      <c r="M576" s="309"/>
      <c r="N576" s="309"/>
    </row>
    <row r="577" spans="1:14" x14ac:dyDescent="0.25">
      <c r="A577" s="309"/>
      <c r="B577" s="309"/>
      <c r="C577" s="309"/>
      <c r="D577" s="309"/>
      <c r="E577" s="309"/>
      <c r="F577" s="309"/>
      <c r="G577" s="309"/>
      <c r="H577" s="309"/>
      <c r="I577" s="309"/>
      <c r="J577" s="309"/>
      <c r="K577" s="309"/>
      <c r="L577" s="309"/>
      <c r="M577" s="309"/>
      <c r="N577" s="309"/>
    </row>
    <row r="578" spans="1:14" x14ac:dyDescent="0.25">
      <c r="A578" s="309"/>
      <c r="B578" s="309"/>
      <c r="C578" s="309"/>
      <c r="D578" s="309"/>
      <c r="E578" s="309"/>
      <c r="F578" s="309"/>
      <c r="G578" s="309"/>
      <c r="H578" s="309"/>
      <c r="I578" s="309"/>
      <c r="J578" s="309"/>
      <c r="K578" s="309"/>
      <c r="L578" s="309"/>
      <c r="M578" s="309"/>
      <c r="N578" s="309"/>
    </row>
    <row r="579" spans="1:14" x14ac:dyDescent="0.25">
      <c r="A579" s="309"/>
      <c r="B579" s="309"/>
      <c r="C579" s="309"/>
      <c r="D579" s="309"/>
      <c r="E579" s="309"/>
      <c r="F579" s="309"/>
      <c r="G579" s="309"/>
      <c r="H579" s="309"/>
      <c r="I579" s="309"/>
      <c r="J579" s="309"/>
      <c r="K579" s="309"/>
      <c r="L579" s="309"/>
      <c r="M579" s="309"/>
      <c r="N579" s="309"/>
    </row>
    <row r="580" spans="1:14" x14ac:dyDescent="0.25">
      <c r="A580" s="309"/>
      <c r="B580" s="309"/>
      <c r="C580" s="309"/>
      <c r="D580" s="309"/>
      <c r="E580" s="309"/>
      <c r="F580" s="309"/>
      <c r="G580" s="309"/>
      <c r="H580" s="309"/>
      <c r="I580" s="309"/>
      <c r="J580" s="309"/>
      <c r="K580" s="309"/>
      <c r="L580" s="309"/>
      <c r="M580" s="309"/>
      <c r="N580" s="309"/>
    </row>
    <row r="581" spans="1:14" x14ac:dyDescent="0.25">
      <c r="A581" s="309"/>
      <c r="B581" s="309"/>
      <c r="C581" s="309"/>
      <c r="D581" s="309"/>
      <c r="E581" s="309"/>
      <c r="F581" s="309"/>
      <c r="G581" s="309"/>
      <c r="H581" s="309"/>
      <c r="I581" s="309"/>
      <c r="J581" s="309"/>
      <c r="K581" s="309"/>
      <c r="L581" s="309"/>
      <c r="M581" s="309"/>
      <c r="N581" s="309"/>
    </row>
    <row r="582" spans="1:14" x14ac:dyDescent="0.25">
      <c r="A582" s="309"/>
      <c r="B582" s="309"/>
      <c r="C582" s="309"/>
      <c r="D582" s="309"/>
      <c r="E582" s="309"/>
      <c r="F582" s="309"/>
      <c r="G582" s="309"/>
      <c r="H582" s="309"/>
      <c r="I582" s="309"/>
      <c r="J582" s="309"/>
      <c r="K582" s="309"/>
      <c r="L582" s="309"/>
      <c r="M582" s="309"/>
      <c r="N582" s="309"/>
    </row>
    <row r="583" spans="1:14" x14ac:dyDescent="0.25">
      <c r="A583" s="309"/>
      <c r="B583" s="309"/>
      <c r="C583" s="309"/>
      <c r="D583" s="309"/>
      <c r="E583" s="309"/>
      <c r="F583" s="309"/>
      <c r="G583" s="309"/>
      <c r="H583" s="309"/>
      <c r="I583" s="309"/>
      <c r="J583" s="309"/>
      <c r="K583" s="309"/>
      <c r="L583" s="309"/>
      <c r="M583" s="309"/>
      <c r="N583" s="309"/>
    </row>
    <row r="584" spans="1:14" x14ac:dyDescent="0.25">
      <c r="A584" s="309"/>
      <c r="B584" s="309"/>
      <c r="C584" s="309"/>
      <c r="D584" s="309"/>
      <c r="E584" s="309"/>
      <c r="F584" s="309"/>
      <c r="G584" s="309"/>
      <c r="H584" s="309"/>
      <c r="I584" s="309"/>
      <c r="J584" s="309"/>
      <c r="K584" s="309"/>
      <c r="L584" s="309"/>
      <c r="M584" s="309"/>
      <c r="N584" s="309"/>
    </row>
    <row r="585" spans="1:14" x14ac:dyDescent="0.25">
      <c r="A585" s="309"/>
      <c r="B585" s="309"/>
      <c r="C585" s="309"/>
      <c r="D585" s="309"/>
      <c r="E585" s="309"/>
      <c r="F585" s="309"/>
      <c r="G585" s="309"/>
      <c r="H585" s="309"/>
      <c r="I585" s="309"/>
      <c r="J585" s="309"/>
      <c r="K585" s="309"/>
      <c r="L585" s="309"/>
      <c r="M585" s="309"/>
      <c r="N585" s="309"/>
    </row>
    <row r="586" spans="1:14" x14ac:dyDescent="0.25">
      <c r="A586" s="309"/>
      <c r="B586" s="309"/>
      <c r="C586" s="309"/>
      <c r="D586" s="309"/>
      <c r="E586" s="309"/>
      <c r="F586" s="309"/>
      <c r="G586" s="309"/>
      <c r="H586" s="309"/>
      <c r="I586" s="309"/>
      <c r="J586" s="309"/>
      <c r="K586" s="309"/>
      <c r="L586" s="309"/>
      <c r="M586" s="309"/>
      <c r="N586" s="309"/>
    </row>
    <row r="587" spans="1:14" x14ac:dyDescent="0.25">
      <c r="A587" s="309"/>
      <c r="B587" s="309"/>
      <c r="C587" s="309"/>
      <c r="D587" s="309"/>
      <c r="E587" s="309"/>
      <c r="F587" s="309"/>
      <c r="G587" s="309"/>
      <c r="H587" s="309"/>
      <c r="I587" s="309"/>
      <c r="J587" s="309"/>
      <c r="K587" s="309"/>
      <c r="L587" s="309"/>
      <c r="M587" s="309"/>
      <c r="N587" s="309"/>
    </row>
    <row r="588" spans="1:14" x14ac:dyDescent="0.25">
      <c r="A588" s="309"/>
      <c r="B588" s="309"/>
      <c r="C588" s="309"/>
      <c r="D588" s="309"/>
      <c r="E588" s="309"/>
      <c r="F588" s="309"/>
      <c r="G588" s="309"/>
      <c r="H588" s="309"/>
      <c r="I588" s="309"/>
      <c r="J588" s="309"/>
      <c r="K588" s="309"/>
      <c r="L588" s="309"/>
      <c r="M588" s="309"/>
      <c r="N588" s="309"/>
    </row>
    <row r="589" spans="1:14" x14ac:dyDescent="0.25">
      <c r="A589" s="309"/>
      <c r="B589" s="309"/>
      <c r="C589" s="309"/>
      <c r="D589" s="309"/>
      <c r="E589" s="309"/>
      <c r="F589" s="309"/>
      <c r="G589" s="309"/>
      <c r="H589" s="309"/>
      <c r="I589" s="309"/>
      <c r="J589" s="309"/>
      <c r="K589" s="309"/>
      <c r="L589" s="309"/>
      <c r="M589" s="309"/>
      <c r="N589" s="309"/>
    </row>
    <row r="590" spans="1:14" x14ac:dyDescent="0.25">
      <c r="A590" s="309"/>
      <c r="B590" s="309"/>
      <c r="C590" s="309"/>
      <c r="D590" s="309"/>
      <c r="E590" s="309"/>
      <c r="F590" s="309"/>
      <c r="G590" s="309"/>
      <c r="H590" s="309"/>
      <c r="I590" s="309"/>
      <c r="J590" s="309"/>
      <c r="K590" s="309"/>
      <c r="L590" s="309"/>
      <c r="M590" s="309"/>
      <c r="N590" s="309"/>
    </row>
    <row r="591" spans="1:14" x14ac:dyDescent="0.25">
      <c r="A591" s="309"/>
      <c r="B591" s="309"/>
      <c r="C591" s="309"/>
      <c r="D591" s="309"/>
      <c r="E591" s="309"/>
      <c r="F591" s="309"/>
      <c r="G591" s="309"/>
      <c r="H591" s="309"/>
      <c r="I591" s="309"/>
      <c r="J591" s="309"/>
      <c r="K591" s="309"/>
      <c r="L591" s="309"/>
      <c r="M591" s="309"/>
      <c r="N591" s="309"/>
    </row>
    <row r="592" spans="1:14" x14ac:dyDescent="0.25">
      <c r="A592" s="309"/>
      <c r="B592" s="309"/>
      <c r="C592" s="309"/>
      <c r="D592" s="309"/>
      <c r="E592" s="309"/>
      <c r="F592" s="309"/>
      <c r="G592" s="309"/>
      <c r="H592" s="309"/>
      <c r="I592" s="309"/>
      <c r="J592" s="309"/>
      <c r="K592" s="309"/>
      <c r="L592" s="309"/>
      <c r="M592" s="309"/>
      <c r="N592" s="309"/>
    </row>
    <row r="593" spans="1:14" x14ac:dyDescent="0.25">
      <c r="A593" s="309"/>
      <c r="B593" s="309"/>
      <c r="C593" s="309"/>
      <c r="D593" s="309"/>
      <c r="E593" s="309"/>
      <c r="F593" s="309"/>
      <c r="G593" s="309"/>
      <c r="H593" s="309"/>
      <c r="I593" s="309"/>
      <c r="J593" s="309"/>
      <c r="K593" s="309"/>
      <c r="L593" s="309"/>
      <c r="M593" s="309"/>
      <c r="N593" s="309"/>
    </row>
    <row r="594" spans="1:14" x14ac:dyDescent="0.25">
      <c r="A594" s="309"/>
      <c r="B594" s="309"/>
      <c r="C594" s="309"/>
      <c r="D594" s="309"/>
      <c r="E594" s="309"/>
      <c r="F594" s="309"/>
      <c r="G594" s="309"/>
      <c r="H594" s="309"/>
      <c r="I594" s="309"/>
      <c r="J594" s="309"/>
      <c r="K594" s="309"/>
      <c r="L594" s="309"/>
      <c r="M594" s="309"/>
      <c r="N594" s="309"/>
    </row>
    <row r="595" spans="1:14" x14ac:dyDescent="0.25">
      <c r="A595" s="309"/>
      <c r="B595" s="309"/>
      <c r="C595" s="309"/>
      <c r="D595" s="309"/>
      <c r="E595" s="309"/>
      <c r="F595" s="309"/>
      <c r="G595" s="309"/>
      <c r="H595" s="309"/>
      <c r="I595" s="309"/>
      <c r="J595" s="309"/>
      <c r="K595" s="309"/>
      <c r="L595" s="309"/>
      <c r="M595" s="309"/>
      <c r="N595" s="309"/>
    </row>
    <row r="596" spans="1:14" x14ac:dyDescent="0.25">
      <c r="A596" s="309"/>
      <c r="B596" s="309"/>
      <c r="C596" s="309"/>
      <c r="D596" s="309"/>
      <c r="E596" s="309"/>
      <c r="F596" s="309"/>
      <c r="G596" s="309"/>
      <c r="H596" s="309"/>
      <c r="I596" s="309"/>
      <c r="J596" s="309"/>
      <c r="K596" s="309"/>
      <c r="L596" s="309"/>
      <c r="M596" s="309"/>
      <c r="N596" s="309"/>
    </row>
    <row r="597" spans="1:14" x14ac:dyDescent="0.25">
      <c r="A597" s="309"/>
      <c r="B597" s="309"/>
      <c r="C597" s="309"/>
      <c r="D597" s="309"/>
      <c r="E597" s="309"/>
      <c r="F597" s="309"/>
      <c r="G597" s="309"/>
      <c r="H597" s="309"/>
      <c r="I597" s="309"/>
      <c r="J597" s="309"/>
      <c r="K597" s="309"/>
      <c r="L597" s="309"/>
      <c r="M597" s="309"/>
      <c r="N597" s="309"/>
    </row>
    <row r="598" spans="1:14" x14ac:dyDescent="0.25">
      <c r="A598" s="309"/>
      <c r="B598" s="309"/>
      <c r="C598" s="309"/>
      <c r="D598" s="309"/>
      <c r="E598" s="309"/>
      <c r="F598" s="309"/>
      <c r="G598" s="309"/>
      <c r="H598" s="309"/>
      <c r="I598" s="309"/>
      <c r="J598" s="309"/>
      <c r="K598" s="309"/>
      <c r="L598" s="309"/>
      <c r="M598" s="309"/>
      <c r="N598" s="309"/>
    </row>
    <row r="599" spans="1:14" x14ac:dyDescent="0.25">
      <c r="A599" s="309"/>
      <c r="B599" s="309"/>
      <c r="C599" s="309"/>
      <c r="D599" s="309"/>
      <c r="E599" s="309"/>
      <c r="F599" s="309"/>
      <c r="G599" s="309"/>
      <c r="H599" s="309"/>
      <c r="I599" s="309"/>
      <c r="J599" s="309"/>
      <c r="K599" s="309"/>
      <c r="L599" s="309"/>
      <c r="M599" s="309"/>
      <c r="N599" s="309"/>
    </row>
    <row r="600" spans="1:14" x14ac:dyDescent="0.25">
      <c r="A600" s="309"/>
      <c r="B600" s="309"/>
      <c r="C600" s="309"/>
      <c r="D600" s="309"/>
      <c r="E600" s="309"/>
      <c r="F600" s="309"/>
      <c r="G600" s="309"/>
      <c r="H600" s="309"/>
      <c r="I600" s="309"/>
      <c r="J600" s="309"/>
      <c r="K600" s="309"/>
      <c r="L600" s="309"/>
      <c r="M600" s="309"/>
      <c r="N600" s="309"/>
    </row>
    <row r="601" spans="1:14" x14ac:dyDescent="0.25">
      <c r="A601" s="309"/>
      <c r="B601" s="309"/>
      <c r="C601" s="309"/>
      <c r="D601" s="309"/>
      <c r="E601" s="309"/>
      <c r="F601" s="309"/>
      <c r="G601" s="309"/>
      <c r="H601" s="309"/>
      <c r="I601" s="309"/>
      <c r="J601" s="309"/>
      <c r="K601" s="309"/>
      <c r="L601" s="309"/>
      <c r="M601" s="309"/>
      <c r="N601" s="309"/>
    </row>
    <row r="602" spans="1:14" x14ac:dyDescent="0.25">
      <c r="A602" s="309"/>
      <c r="B602" s="309"/>
      <c r="C602" s="309"/>
      <c r="D602" s="309"/>
      <c r="E602" s="309"/>
      <c r="F602" s="309"/>
      <c r="G602" s="309"/>
      <c r="H602" s="309"/>
      <c r="I602" s="309"/>
      <c r="J602" s="309"/>
      <c r="K602" s="309"/>
      <c r="L602" s="309"/>
      <c r="M602" s="309"/>
      <c r="N602" s="309"/>
    </row>
    <row r="603" spans="1:14" x14ac:dyDescent="0.25">
      <c r="A603" s="309"/>
      <c r="B603" s="309"/>
      <c r="C603" s="309"/>
      <c r="D603" s="309"/>
      <c r="E603" s="309"/>
      <c r="F603" s="309"/>
      <c r="G603" s="309"/>
      <c r="H603" s="309"/>
      <c r="I603" s="309"/>
      <c r="J603" s="309"/>
      <c r="K603" s="309"/>
      <c r="L603" s="309"/>
      <c r="M603" s="309"/>
      <c r="N603" s="309"/>
    </row>
    <row r="604" spans="1:14" x14ac:dyDescent="0.25">
      <c r="A604" s="309"/>
      <c r="B604" s="309"/>
      <c r="C604" s="309"/>
      <c r="D604" s="309"/>
      <c r="E604" s="309"/>
      <c r="F604" s="309"/>
      <c r="G604" s="309"/>
      <c r="H604" s="309"/>
      <c r="I604" s="309"/>
      <c r="J604" s="309"/>
      <c r="K604" s="309"/>
      <c r="L604" s="309"/>
      <c r="M604" s="309"/>
      <c r="N604" s="309"/>
    </row>
    <row r="605" spans="1:14" x14ac:dyDescent="0.25">
      <c r="A605" s="309"/>
      <c r="B605" s="309"/>
      <c r="C605" s="309"/>
      <c r="D605" s="309"/>
      <c r="E605" s="309"/>
      <c r="F605" s="309"/>
      <c r="G605" s="309"/>
      <c r="H605" s="309"/>
      <c r="I605" s="309"/>
      <c r="J605" s="309"/>
      <c r="K605" s="309"/>
      <c r="L605" s="309"/>
      <c r="M605" s="309"/>
      <c r="N605" s="309"/>
    </row>
    <row r="606" spans="1:14" x14ac:dyDescent="0.25">
      <c r="A606" s="309"/>
      <c r="B606" s="309"/>
      <c r="C606" s="309"/>
      <c r="D606" s="309"/>
      <c r="E606" s="309"/>
      <c r="F606" s="309"/>
      <c r="G606" s="309"/>
      <c r="H606" s="309"/>
      <c r="I606" s="309"/>
      <c r="J606" s="309"/>
      <c r="K606" s="309"/>
      <c r="L606" s="309"/>
      <c r="M606" s="309"/>
      <c r="N606" s="309"/>
    </row>
    <row r="607" spans="1:14" x14ac:dyDescent="0.25">
      <c r="A607" s="309"/>
      <c r="B607" s="309"/>
      <c r="C607" s="309"/>
      <c r="D607" s="309"/>
      <c r="E607" s="309"/>
      <c r="F607" s="309"/>
      <c r="G607" s="309"/>
      <c r="H607" s="309"/>
      <c r="I607" s="309"/>
      <c r="J607" s="309"/>
      <c r="K607" s="309"/>
      <c r="L607" s="309"/>
      <c r="M607" s="309"/>
      <c r="N607" s="309"/>
    </row>
    <row r="608" spans="1:14" x14ac:dyDescent="0.25">
      <c r="A608" s="309"/>
      <c r="B608" s="309"/>
      <c r="C608" s="309"/>
      <c r="D608" s="309"/>
      <c r="E608" s="309"/>
      <c r="F608" s="309"/>
      <c r="G608" s="309"/>
      <c r="H608" s="309"/>
      <c r="I608" s="309"/>
      <c r="J608" s="309"/>
      <c r="K608" s="309"/>
      <c r="L608" s="309"/>
      <c r="M608" s="309"/>
      <c r="N608" s="309"/>
    </row>
    <row r="609" spans="1:14" x14ac:dyDescent="0.25">
      <c r="A609" s="309"/>
      <c r="B609" s="309"/>
      <c r="C609" s="309"/>
      <c r="D609" s="309"/>
      <c r="E609" s="309"/>
      <c r="F609" s="309"/>
      <c r="G609" s="309"/>
      <c r="H609" s="309"/>
      <c r="I609" s="309"/>
      <c r="J609" s="309"/>
      <c r="K609" s="309"/>
      <c r="L609" s="309"/>
      <c r="M609" s="309"/>
      <c r="N609" s="309"/>
    </row>
    <row r="610" spans="1:14" x14ac:dyDescent="0.25">
      <c r="A610" s="309"/>
      <c r="B610" s="309"/>
      <c r="C610" s="309"/>
      <c r="D610" s="309"/>
      <c r="E610" s="309"/>
      <c r="F610" s="309"/>
      <c r="G610" s="309"/>
      <c r="H610" s="309"/>
      <c r="I610" s="309"/>
      <c r="J610" s="309"/>
      <c r="K610" s="309"/>
      <c r="L610" s="309"/>
      <c r="M610" s="309"/>
      <c r="N610" s="309"/>
    </row>
    <row r="611" spans="1:14" x14ac:dyDescent="0.25">
      <c r="A611" s="309"/>
      <c r="B611" s="309"/>
      <c r="C611" s="309"/>
      <c r="D611" s="309"/>
      <c r="E611" s="309"/>
      <c r="F611" s="309"/>
      <c r="G611" s="309"/>
      <c r="H611" s="309"/>
      <c r="I611" s="309"/>
      <c r="J611" s="309"/>
      <c r="K611" s="309"/>
      <c r="L611" s="309"/>
      <c r="M611" s="309"/>
      <c r="N611" s="309"/>
    </row>
    <row r="612" spans="1:14" x14ac:dyDescent="0.25">
      <c r="A612" s="309"/>
      <c r="B612" s="309"/>
      <c r="C612" s="309"/>
      <c r="D612" s="309"/>
      <c r="E612" s="309"/>
      <c r="F612" s="309"/>
      <c r="G612" s="309"/>
      <c r="H612" s="309"/>
      <c r="I612" s="309"/>
      <c r="J612" s="309"/>
      <c r="K612" s="309"/>
      <c r="L612" s="309"/>
      <c r="M612" s="309"/>
      <c r="N612" s="309"/>
    </row>
    <row r="613" spans="1:14" x14ac:dyDescent="0.25">
      <c r="A613" s="309"/>
      <c r="B613" s="309"/>
      <c r="C613" s="309"/>
      <c r="D613" s="309"/>
      <c r="E613" s="309"/>
      <c r="F613" s="309"/>
      <c r="G613" s="309"/>
      <c r="H613" s="309"/>
      <c r="I613" s="309"/>
      <c r="J613" s="309"/>
      <c r="K613" s="309"/>
      <c r="L613" s="309"/>
      <c r="M613" s="309"/>
      <c r="N613" s="309"/>
    </row>
    <row r="614" spans="1:14" x14ac:dyDescent="0.25">
      <c r="A614" s="309"/>
      <c r="B614" s="309"/>
      <c r="C614" s="309"/>
      <c r="D614" s="309"/>
      <c r="E614" s="309"/>
      <c r="F614" s="309"/>
      <c r="G614" s="309"/>
      <c r="H614" s="309"/>
      <c r="I614" s="309"/>
      <c r="J614" s="309"/>
      <c r="K614" s="309"/>
      <c r="L614" s="309"/>
      <c r="M614" s="309"/>
      <c r="N614" s="309"/>
    </row>
    <row r="615" spans="1:14" x14ac:dyDescent="0.25">
      <c r="A615" s="309"/>
      <c r="B615" s="309"/>
      <c r="C615" s="309"/>
      <c r="D615" s="309"/>
      <c r="E615" s="309"/>
      <c r="F615" s="309"/>
      <c r="G615" s="309"/>
      <c r="H615" s="309"/>
      <c r="I615" s="309"/>
      <c r="J615" s="309"/>
      <c r="K615" s="309"/>
      <c r="L615" s="309"/>
      <c r="M615" s="309"/>
      <c r="N615" s="309"/>
    </row>
    <row r="616" spans="1:14" x14ac:dyDescent="0.25">
      <c r="A616" s="309"/>
      <c r="B616" s="309"/>
      <c r="C616" s="309"/>
      <c r="D616" s="309"/>
      <c r="E616" s="309"/>
      <c r="F616" s="309"/>
      <c r="G616" s="309"/>
      <c r="H616" s="309"/>
      <c r="I616" s="309"/>
      <c r="J616" s="309"/>
      <c r="K616" s="309"/>
      <c r="L616" s="309"/>
      <c r="M616" s="309"/>
      <c r="N616" s="309"/>
    </row>
    <row r="617" spans="1:14" x14ac:dyDescent="0.25">
      <c r="A617" s="309"/>
      <c r="B617" s="309"/>
      <c r="C617" s="309"/>
      <c r="D617" s="309"/>
      <c r="E617" s="309"/>
      <c r="F617" s="309"/>
      <c r="G617" s="309"/>
      <c r="H617" s="309"/>
      <c r="I617" s="309"/>
      <c r="J617" s="309"/>
      <c r="K617" s="309"/>
      <c r="L617" s="309"/>
      <c r="M617" s="309"/>
      <c r="N617" s="309"/>
    </row>
    <row r="618" spans="1:14" x14ac:dyDescent="0.25">
      <c r="A618" s="309"/>
      <c r="B618" s="309"/>
      <c r="C618" s="309"/>
      <c r="D618" s="309"/>
      <c r="E618" s="309"/>
      <c r="F618" s="309"/>
      <c r="G618" s="309"/>
      <c r="H618" s="309"/>
      <c r="I618" s="309"/>
      <c r="J618" s="309"/>
      <c r="K618" s="309"/>
      <c r="L618" s="309"/>
      <c r="M618" s="309"/>
      <c r="N618" s="309"/>
    </row>
    <row r="619" spans="1:14" x14ac:dyDescent="0.25">
      <c r="A619" s="309"/>
      <c r="B619" s="309"/>
      <c r="C619" s="309"/>
      <c r="D619" s="309"/>
      <c r="E619" s="309"/>
      <c r="F619" s="309"/>
      <c r="G619" s="309"/>
      <c r="H619" s="309"/>
      <c r="I619" s="309"/>
      <c r="J619" s="309"/>
      <c r="K619" s="309"/>
      <c r="L619" s="309"/>
      <c r="M619" s="309"/>
      <c r="N619" s="309"/>
    </row>
    <row r="620" spans="1:14" x14ac:dyDescent="0.25">
      <c r="A620" s="309"/>
      <c r="B620" s="309"/>
      <c r="C620" s="309"/>
      <c r="D620" s="309"/>
      <c r="E620" s="309"/>
      <c r="F620" s="309"/>
      <c r="G620" s="309"/>
      <c r="H620" s="309"/>
      <c r="I620" s="309"/>
      <c r="J620" s="309"/>
      <c r="K620" s="309"/>
      <c r="L620" s="309"/>
      <c r="M620" s="309"/>
      <c r="N620" s="309"/>
    </row>
    <row r="621" spans="1:14" x14ac:dyDescent="0.25">
      <c r="A621" s="309"/>
      <c r="B621" s="309"/>
      <c r="C621" s="309"/>
      <c r="D621" s="309"/>
      <c r="E621" s="309"/>
      <c r="F621" s="309"/>
      <c r="G621" s="309"/>
      <c r="H621" s="309"/>
      <c r="I621" s="309"/>
      <c r="J621" s="309"/>
      <c r="K621" s="309"/>
      <c r="L621" s="309"/>
      <c r="M621" s="309"/>
      <c r="N621" s="309"/>
    </row>
    <row r="622" spans="1:14" x14ac:dyDescent="0.25">
      <c r="A622" s="309"/>
      <c r="B622" s="309"/>
      <c r="C622" s="309"/>
      <c r="D622" s="309"/>
      <c r="E622" s="309"/>
      <c r="F622" s="309"/>
      <c r="G622" s="309"/>
      <c r="H622" s="309"/>
      <c r="I622" s="309"/>
      <c r="J622" s="309"/>
      <c r="K622" s="309"/>
      <c r="L622" s="309"/>
      <c r="M622" s="309"/>
      <c r="N622" s="309"/>
    </row>
    <row r="623" spans="1:14" x14ac:dyDescent="0.25">
      <c r="A623" s="309"/>
      <c r="B623" s="309"/>
      <c r="C623" s="309"/>
      <c r="D623" s="309"/>
      <c r="E623" s="309"/>
      <c r="F623" s="309"/>
      <c r="G623" s="309"/>
      <c r="H623" s="309"/>
      <c r="I623" s="309"/>
      <c r="J623" s="309"/>
      <c r="K623" s="309"/>
      <c r="L623" s="309"/>
      <c r="M623" s="309"/>
      <c r="N623" s="309"/>
    </row>
    <row r="624" spans="1:14" x14ac:dyDescent="0.25">
      <c r="A624" s="309"/>
      <c r="B624" s="309"/>
      <c r="C624" s="309"/>
      <c r="D624" s="309"/>
      <c r="E624" s="309"/>
      <c r="F624" s="309"/>
      <c r="G624" s="309"/>
      <c r="H624" s="309"/>
      <c r="I624" s="309"/>
      <c r="J624" s="309"/>
      <c r="K624" s="309"/>
      <c r="L624" s="309"/>
      <c r="M624" s="309"/>
      <c r="N624" s="309"/>
    </row>
    <row r="625" spans="1:14" x14ac:dyDescent="0.25">
      <c r="A625" s="309"/>
      <c r="B625" s="309"/>
      <c r="C625" s="309"/>
      <c r="D625" s="309"/>
      <c r="E625" s="309"/>
      <c r="F625" s="309"/>
      <c r="G625" s="309"/>
      <c r="H625" s="309"/>
      <c r="I625" s="309"/>
      <c r="J625" s="309"/>
      <c r="K625" s="309"/>
      <c r="L625" s="309"/>
      <c r="M625" s="309"/>
      <c r="N625" s="309"/>
    </row>
    <row r="626" spans="1:14" x14ac:dyDescent="0.25">
      <c r="A626" s="309"/>
      <c r="B626" s="309"/>
      <c r="C626" s="309"/>
      <c r="D626" s="309"/>
      <c r="E626" s="309"/>
      <c r="F626" s="309"/>
      <c r="G626" s="309"/>
      <c r="H626" s="309"/>
      <c r="I626" s="309"/>
      <c r="J626" s="309"/>
      <c r="K626" s="309"/>
      <c r="L626" s="309"/>
      <c r="M626" s="309"/>
      <c r="N626" s="309"/>
    </row>
    <row r="627" spans="1:14" x14ac:dyDescent="0.25">
      <c r="A627" s="309"/>
      <c r="B627" s="309"/>
      <c r="C627" s="309"/>
      <c r="D627" s="309"/>
      <c r="E627" s="309"/>
      <c r="F627" s="309"/>
      <c r="G627" s="309"/>
      <c r="H627" s="309"/>
      <c r="I627" s="309"/>
      <c r="J627" s="309"/>
      <c r="K627" s="309"/>
      <c r="L627" s="309"/>
      <c r="M627" s="309"/>
      <c r="N627" s="309"/>
    </row>
    <row r="628" spans="1:14" x14ac:dyDescent="0.25">
      <c r="A628" s="309"/>
      <c r="B628" s="309"/>
      <c r="C628" s="309"/>
      <c r="D628" s="309"/>
      <c r="E628" s="309"/>
      <c r="F628" s="309"/>
      <c r="G628" s="309"/>
      <c r="H628" s="309"/>
      <c r="I628" s="309"/>
      <c r="J628" s="309"/>
      <c r="K628" s="309"/>
      <c r="L628" s="309"/>
      <c r="M628" s="309"/>
      <c r="N628" s="309"/>
    </row>
    <row r="629" spans="1:14" x14ac:dyDescent="0.25">
      <c r="A629" s="309"/>
      <c r="B629" s="309"/>
      <c r="C629" s="309"/>
      <c r="D629" s="309"/>
      <c r="E629" s="309"/>
      <c r="F629" s="309"/>
      <c r="G629" s="309"/>
      <c r="H629" s="309"/>
      <c r="I629" s="309"/>
      <c r="J629" s="309"/>
      <c r="K629" s="309"/>
      <c r="L629" s="309"/>
      <c r="M629" s="309"/>
      <c r="N629" s="309"/>
    </row>
    <row r="630" spans="1:14" x14ac:dyDescent="0.25">
      <c r="A630" s="309"/>
      <c r="B630" s="309"/>
      <c r="C630" s="309"/>
      <c r="D630" s="309"/>
      <c r="E630" s="309"/>
      <c r="F630" s="309"/>
      <c r="G630" s="309"/>
      <c r="H630" s="309"/>
      <c r="I630" s="309"/>
      <c r="J630" s="309"/>
      <c r="K630" s="309"/>
      <c r="L630" s="309"/>
      <c r="M630" s="309"/>
      <c r="N630" s="309"/>
    </row>
    <row r="631" spans="1:14" x14ac:dyDescent="0.25">
      <c r="A631" s="309"/>
      <c r="B631" s="309"/>
      <c r="C631" s="309"/>
      <c r="D631" s="309"/>
      <c r="E631" s="309"/>
      <c r="F631" s="309"/>
      <c r="G631" s="309"/>
      <c r="H631" s="309"/>
      <c r="I631" s="309"/>
      <c r="J631" s="309"/>
      <c r="K631" s="309"/>
      <c r="L631" s="309"/>
      <c r="M631" s="309"/>
      <c r="N631" s="309"/>
    </row>
    <row r="632" spans="1:14" x14ac:dyDescent="0.25">
      <c r="A632" s="309"/>
      <c r="B632" s="309"/>
      <c r="C632" s="309"/>
      <c r="D632" s="309"/>
      <c r="E632" s="309"/>
      <c r="F632" s="309"/>
      <c r="G632" s="309"/>
      <c r="H632" s="309"/>
      <c r="I632" s="309"/>
      <c r="J632" s="309"/>
      <c r="K632" s="309"/>
      <c r="L632" s="309"/>
      <c r="M632" s="309"/>
      <c r="N632" s="309"/>
    </row>
    <row r="633" spans="1:14" x14ac:dyDescent="0.25">
      <c r="A633" s="309"/>
      <c r="B633" s="309"/>
      <c r="C633" s="309"/>
      <c r="D633" s="309"/>
      <c r="E633" s="309"/>
      <c r="F633" s="309"/>
      <c r="G633" s="309"/>
      <c r="H633" s="309"/>
      <c r="I633" s="309"/>
      <c r="J633" s="309"/>
      <c r="K633" s="309"/>
      <c r="L633" s="309"/>
      <c r="M633" s="309"/>
      <c r="N633" s="309"/>
    </row>
    <row r="634" spans="1:14" x14ac:dyDescent="0.25">
      <c r="A634" s="309"/>
      <c r="B634" s="309"/>
      <c r="C634" s="309"/>
      <c r="D634" s="309"/>
      <c r="E634" s="309"/>
      <c r="F634" s="309"/>
      <c r="G634" s="309"/>
      <c r="H634" s="309"/>
      <c r="I634" s="309"/>
      <c r="J634" s="309"/>
      <c r="K634" s="309"/>
      <c r="L634" s="309"/>
      <c r="M634" s="309"/>
      <c r="N634" s="309"/>
    </row>
    <row r="635" spans="1:14" x14ac:dyDescent="0.25">
      <c r="A635" s="309"/>
      <c r="B635" s="309"/>
      <c r="C635" s="309"/>
      <c r="D635" s="309"/>
      <c r="E635" s="309"/>
      <c r="F635" s="309"/>
      <c r="G635" s="309"/>
      <c r="H635" s="309"/>
      <c r="I635" s="309"/>
      <c r="J635" s="309"/>
      <c r="K635" s="309"/>
      <c r="L635" s="309"/>
      <c r="M635" s="309"/>
      <c r="N635" s="309"/>
    </row>
    <row r="636" spans="1:14" x14ac:dyDescent="0.25">
      <c r="A636" s="309"/>
      <c r="B636" s="309"/>
      <c r="C636" s="309"/>
      <c r="D636" s="309"/>
      <c r="E636" s="309"/>
      <c r="F636" s="309"/>
      <c r="G636" s="309"/>
      <c r="H636" s="309"/>
      <c r="I636" s="309"/>
      <c r="J636" s="309"/>
      <c r="K636" s="309"/>
      <c r="L636" s="309"/>
      <c r="M636" s="309"/>
      <c r="N636" s="309"/>
    </row>
    <row r="637" spans="1:14" x14ac:dyDescent="0.25">
      <c r="A637" s="309"/>
      <c r="B637" s="309"/>
      <c r="C637" s="309"/>
      <c r="D637" s="309"/>
      <c r="E637" s="309"/>
      <c r="F637" s="309"/>
      <c r="G637" s="309"/>
      <c r="H637" s="309"/>
      <c r="I637" s="309"/>
      <c r="J637" s="309"/>
      <c r="K637" s="309"/>
      <c r="L637" s="309"/>
      <c r="M637" s="309"/>
      <c r="N637" s="309"/>
    </row>
    <row r="638" spans="1:14" x14ac:dyDescent="0.25">
      <c r="A638" s="309"/>
      <c r="B638" s="309"/>
      <c r="C638" s="309"/>
      <c r="D638" s="309"/>
      <c r="E638" s="309"/>
      <c r="F638" s="309"/>
      <c r="G638" s="309"/>
      <c r="H638" s="309"/>
      <c r="I638" s="309"/>
      <c r="J638" s="309"/>
      <c r="K638" s="309"/>
      <c r="L638" s="309"/>
      <c r="M638" s="309"/>
      <c r="N638" s="309"/>
    </row>
    <row r="639" spans="1:14" x14ac:dyDescent="0.25">
      <c r="A639" s="309"/>
      <c r="B639" s="309"/>
      <c r="C639" s="309"/>
      <c r="D639" s="309"/>
      <c r="E639" s="309"/>
      <c r="F639" s="309"/>
      <c r="G639" s="309"/>
      <c r="H639" s="309"/>
      <c r="I639" s="309"/>
      <c r="J639" s="309"/>
      <c r="K639" s="309"/>
      <c r="L639" s="309"/>
      <c r="M639" s="309"/>
      <c r="N639" s="309"/>
    </row>
    <row r="640" spans="1:14" x14ac:dyDescent="0.25">
      <c r="A640" s="309"/>
      <c r="B640" s="309"/>
      <c r="C640" s="309"/>
      <c r="D640" s="309"/>
      <c r="E640" s="309"/>
      <c r="F640" s="309"/>
      <c r="G640" s="309"/>
      <c r="H640" s="309"/>
      <c r="I640" s="309"/>
      <c r="J640" s="309"/>
      <c r="K640" s="309"/>
      <c r="L640" s="309"/>
      <c r="M640" s="309"/>
      <c r="N640" s="309"/>
    </row>
    <row r="641" spans="1:14" x14ac:dyDescent="0.25">
      <c r="A641" s="309"/>
      <c r="B641" s="309"/>
      <c r="C641" s="309"/>
      <c r="D641" s="309"/>
      <c r="E641" s="309"/>
      <c r="F641" s="309"/>
      <c r="G641" s="309"/>
      <c r="H641" s="309"/>
      <c r="I641" s="309"/>
      <c r="J641" s="309"/>
      <c r="K641" s="309"/>
      <c r="L641" s="309"/>
      <c r="M641" s="309"/>
      <c r="N641" s="309"/>
    </row>
    <row r="642" spans="1:14" x14ac:dyDescent="0.25">
      <c r="A642" s="309"/>
      <c r="B642" s="309"/>
      <c r="C642" s="309"/>
      <c r="D642" s="309"/>
      <c r="E642" s="309"/>
      <c r="F642" s="309"/>
      <c r="G642" s="309"/>
      <c r="H642" s="309"/>
      <c r="I642" s="309"/>
      <c r="J642" s="309"/>
      <c r="K642" s="309"/>
      <c r="L642" s="309"/>
      <c r="M642" s="309"/>
      <c r="N642" s="309"/>
    </row>
    <row r="643" spans="1:14" x14ac:dyDescent="0.25">
      <c r="A643" s="309"/>
      <c r="B643" s="309"/>
      <c r="C643" s="309"/>
      <c r="D643" s="309"/>
      <c r="E643" s="309"/>
      <c r="F643" s="309"/>
      <c r="G643" s="309"/>
      <c r="H643" s="309"/>
      <c r="I643" s="309"/>
      <c r="J643" s="309"/>
      <c r="K643" s="309"/>
      <c r="L643" s="309"/>
      <c r="M643" s="309"/>
      <c r="N643" s="309"/>
    </row>
    <row r="644" spans="1:14" x14ac:dyDescent="0.25">
      <c r="A644" s="309"/>
      <c r="B644" s="309"/>
      <c r="C644" s="309"/>
      <c r="D644" s="309"/>
      <c r="E644" s="309"/>
      <c r="F644" s="309"/>
      <c r="G644" s="309"/>
      <c r="H644" s="309"/>
      <c r="I644" s="309"/>
      <c r="J644" s="309"/>
      <c r="K644" s="309"/>
      <c r="L644" s="309"/>
      <c r="M644" s="309"/>
      <c r="N644" s="309"/>
    </row>
    <row r="645" spans="1:14" x14ac:dyDescent="0.25">
      <c r="A645" s="309"/>
      <c r="B645" s="309"/>
      <c r="C645" s="309"/>
      <c r="D645" s="309"/>
      <c r="E645" s="309"/>
      <c r="F645" s="309"/>
      <c r="G645" s="309"/>
      <c r="H645" s="309"/>
      <c r="I645" s="309"/>
      <c r="J645" s="309"/>
      <c r="K645" s="309"/>
      <c r="L645" s="309"/>
      <c r="M645" s="309"/>
      <c r="N645" s="309"/>
    </row>
    <row r="646" spans="1:14" x14ac:dyDescent="0.25">
      <c r="A646" s="309"/>
      <c r="B646" s="309"/>
      <c r="C646" s="309"/>
      <c r="D646" s="309"/>
      <c r="E646" s="309"/>
      <c r="F646" s="309"/>
      <c r="G646" s="309"/>
      <c r="H646" s="309"/>
      <c r="I646" s="309"/>
      <c r="J646" s="309"/>
      <c r="K646" s="309"/>
      <c r="L646" s="309"/>
      <c r="M646" s="309"/>
      <c r="N646" s="309"/>
    </row>
    <row r="647" spans="1:14" x14ac:dyDescent="0.25">
      <c r="A647" s="309"/>
      <c r="B647" s="309"/>
      <c r="C647" s="309"/>
      <c r="D647" s="309"/>
      <c r="E647" s="309"/>
      <c r="F647" s="309"/>
      <c r="G647" s="309"/>
      <c r="H647" s="309"/>
      <c r="I647" s="309"/>
      <c r="J647" s="309"/>
      <c r="K647" s="309"/>
      <c r="L647" s="309"/>
      <c r="M647" s="309"/>
      <c r="N647" s="309"/>
    </row>
    <row r="648" spans="1:14" x14ac:dyDescent="0.25">
      <c r="A648" s="309"/>
      <c r="B648" s="309"/>
      <c r="C648" s="309"/>
      <c r="D648" s="309"/>
      <c r="E648" s="309"/>
      <c r="F648" s="309"/>
      <c r="G648" s="309"/>
      <c r="H648" s="309"/>
      <c r="I648" s="309"/>
      <c r="J648" s="309"/>
      <c r="K648" s="309"/>
      <c r="L648" s="309"/>
      <c r="M648" s="309"/>
      <c r="N648" s="309"/>
    </row>
    <row r="649" spans="1:14" x14ac:dyDescent="0.25">
      <c r="A649" s="309"/>
      <c r="B649" s="309"/>
      <c r="C649" s="309"/>
      <c r="D649" s="309"/>
      <c r="E649" s="309"/>
      <c r="F649" s="309"/>
      <c r="G649" s="309"/>
      <c r="H649" s="309"/>
      <c r="I649" s="309"/>
      <c r="J649" s="309"/>
      <c r="K649" s="309"/>
      <c r="L649" s="309"/>
      <c r="M649" s="309"/>
      <c r="N649" s="309"/>
    </row>
    <row r="650" spans="1:14" x14ac:dyDescent="0.25">
      <c r="A650" s="309"/>
      <c r="B650" s="309"/>
      <c r="C650" s="309"/>
      <c r="D650" s="309"/>
      <c r="E650" s="309"/>
      <c r="F650" s="309"/>
      <c r="G650" s="309"/>
      <c r="H650" s="309"/>
      <c r="I650" s="309"/>
      <c r="J650" s="309"/>
      <c r="K650" s="309"/>
      <c r="L650" s="309"/>
      <c r="M650" s="309"/>
      <c r="N650" s="309"/>
    </row>
    <row r="651" spans="1:14" x14ac:dyDescent="0.25">
      <c r="A651" s="309"/>
      <c r="B651" s="309"/>
      <c r="C651" s="309"/>
      <c r="D651" s="309"/>
      <c r="E651" s="309"/>
      <c r="F651" s="309"/>
      <c r="G651" s="309"/>
      <c r="H651" s="309"/>
      <c r="I651" s="309"/>
      <c r="J651" s="309"/>
      <c r="K651" s="309"/>
      <c r="L651" s="309"/>
      <c r="M651" s="309"/>
      <c r="N651" s="309"/>
    </row>
    <row r="652" spans="1:14" x14ac:dyDescent="0.25">
      <c r="A652" s="309"/>
      <c r="B652" s="309"/>
      <c r="C652" s="309"/>
      <c r="D652" s="309"/>
      <c r="E652" s="309"/>
      <c r="F652" s="309"/>
      <c r="G652" s="309"/>
      <c r="H652" s="309"/>
      <c r="I652" s="309"/>
      <c r="J652" s="309"/>
      <c r="K652" s="309"/>
      <c r="L652" s="309"/>
      <c r="M652" s="309"/>
      <c r="N652" s="309"/>
    </row>
    <row r="653" spans="1:14" x14ac:dyDescent="0.25">
      <c r="A653" s="309"/>
      <c r="B653" s="309"/>
      <c r="C653" s="309"/>
      <c r="D653" s="309"/>
      <c r="E653" s="309"/>
      <c r="F653" s="309"/>
      <c r="G653" s="309"/>
      <c r="H653" s="309"/>
      <c r="I653" s="309"/>
      <c r="J653" s="309"/>
      <c r="K653" s="309"/>
      <c r="L653" s="309"/>
      <c r="M653" s="309"/>
      <c r="N653" s="309"/>
    </row>
    <row r="654" spans="1:14" x14ac:dyDescent="0.25">
      <c r="A654" s="309"/>
      <c r="B654" s="309"/>
      <c r="C654" s="309"/>
      <c r="D654" s="309"/>
      <c r="E654" s="309"/>
      <c r="F654" s="309"/>
      <c r="G654" s="309"/>
      <c r="H654" s="309"/>
      <c r="I654" s="309"/>
      <c r="J654" s="309"/>
      <c r="K654" s="309"/>
      <c r="L654" s="309"/>
      <c r="M654" s="309"/>
      <c r="N654" s="309"/>
    </row>
    <row r="655" spans="1:14" x14ac:dyDescent="0.25">
      <c r="A655" s="309"/>
      <c r="B655" s="309"/>
      <c r="C655" s="309"/>
      <c r="D655" s="309"/>
      <c r="E655" s="309"/>
      <c r="F655" s="309"/>
      <c r="G655" s="309"/>
      <c r="H655" s="309"/>
      <c r="I655" s="309"/>
      <c r="J655" s="309"/>
      <c r="K655" s="309"/>
      <c r="L655" s="309"/>
      <c r="M655" s="309"/>
      <c r="N655" s="309"/>
    </row>
    <row r="656" spans="1:14" x14ac:dyDescent="0.25">
      <c r="A656" s="309"/>
      <c r="B656" s="309"/>
      <c r="C656" s="309"/>
      <c r="D656" s="309"/>
      <c r="E656" s="309"/>
      <c r="F656" s="309"/>
      <c r="G656" s="309"/>
      <c r="H656" s="309"/>
      <c r="I656" s="309"/>
      <c r="J656" s="309"/>
      <c r="K656" s="309"/>
      <c r="L656" s="309"/>
      <c r="M656" s="309"/>
      <c r="N656" s="309"/>
    </row>
    <row r="657" spans="1:14" x14ac:dyDescent="0.25">
      <c r="A657" s="309"/>
      <c r="B657" s="309"/>
      <c r="C657" s="309"/>
      <c r="D657" s="309"/>
      <c r="E657" s="309"/>
      <c r="F657" s="309"/>
      <c r="G657" s="309"/>
      <c r="H657" s="309"/>
      <c r="I657" s="309"/>
      <c r="J657" s="309"/>
      <c r="K657" s="309"/>
      <c r="L657" s="309"/>
      <c r="M657" s="309"/>
      <c r="N657" s="309"/>
    </row>
    <row r="658" spans="1:14" x14ac:dyDescent="0.25">
      <c r="A658" s="309"/>
      <c r="B658" s="309"/>
      <c r="C658" s="309"/>
      <c r="D658" s="309"/>
      <c r="E658" s="309"/>
      <c r="F658" s="309"/>
      <c r="G658" s="309"/>
      <c r="H658" s="309"/>
      <c r="I658" s="309"/>
      <c r="J658" s="309"/>
      <c r="K658" s="309"/>
      <c r="L658" s="309"/>
      <c r="M658" s="309"/>
      <c r="N658" s="309"/>
    </row>
    <row r="659" spans="1:14" x14ac:dyDescent="0.25">
      <c r="A659" s="309"/>
      <c r="B659" s="309"/>
      <c r="C659" s="309"/>
      <c r="D659" s="309"/>
      <c r="E659" s="309"/>
      <c r="F659" s="309"/>
      <c r="G659" s="309"/>
      <c r="H659" s="309"/>
      <c r="I659" s="309"/>
      <c r="J659" s="309"/>
      <c r="K659" s="309"/>
      <c r="L659" s="309"/>
      <c r="M659" s="309"/>
      <c r="N659" s="309"/>
    </row>
    <row r="660" spans="1:14" x14ac:dyDescent="0.25">
      <c r="A660" s="309"/>
      <c r="B660" s="309"/>
      <c r="C660" s="309"/>
      <c r="D660" s="309"/>
      <c r="E660" s="309"/>
      <c r="F660" s="309"/>
      <c r="G660" s="309"/>
      <c r="H660" s="309"/>
      <c r="I660" s="309"/>
      <c r="J660" s="309"/>
      <c r="K660" s="309"/>
      <c r="L660" s="309"/>
      <c r="M660" s="309"/>
      <c r="N660" s="309"/>
    </row>
    <row r="661" spans="1:14" x14ac:dyDescent="0.25">
      <c r="A661" s="309"/>
      <c r="B661" s="309"/>
      <c r="C661" s="309"/>
      <c r="D661" s="309"/>
      <c r="E661" s="309"/>
      <c r="F661" s="309"/>
      <c r="G661" s="309"/>
      <c r="H661" s="309"/>
      <c r="I661" s="309"/>
      <c r="J661" s="309"/>
      <c r="K661" s="309"/>
      <c r="L661" s="309"/>
      <c r="M661" s="309"/>
      <c r="N661" s="309"/>
    </row>
    <row r="662" spans="1:14" x14ac:dyDescent="0.25">
      <c r="A662" s="309"/>
      <c r="B662" s="309"/>
      <c r="C662" s="309"/>
      <c r="D662" s="309"/>
      <c r="E662" s="309"/>
      <c r="F662" s="309"/>
      <c r="G662" s="309"/>
      <c r="H662" s="309"/>
      <c r="I662" s="309"/>
      <c r="J662" s="309"/>
      <c r="K662" s="309"/>
      <c r="L662" s="309"/>
      <c r="M662" s="309"/>
      <c r="N662" s="309"/>
    </row>
    <row r="663" spans="1:14" x14ac:dyDescent="0.25">
      <c r="A663" s="309"/>
      <c r="B663" s="309"/>
      <c r="C663" s="309"/>
      <c r="D663" s="309"/>
      <c r="E663" s="309"/>
      <c r="F663" s="309"/>
      <c r="G663" s="309"/>
      <c r="H663" s="309"/>
      <c r="I663" s="309"/>
      <c r="J663" s="309"/>
      <c r="K663" s="309"/>
      <c r="L663" s="309"/>
      <c r="M663" s="309"/>
      <c r="N663" s="309"/>
    </row>
    <row r="664" spans="1:14" x14ac:dyDescent="0.25">
      <c r="A664" s="309"/>
      <c r="B664" s="309"/>
      <c r="C664" s="309"/>
      <c r="D664" s="309"/>
      <c r="E664" s="309"/>
      <c r="F664" s="309"/>
      <c r="G664" s="309"/>
      <c r="H664" s="309"/>
      <c r="I664" s="309"/>
      <c r="J664" s="309"/>
      <c r="K664" s="309"/>
      <c r="L664" s="309"/>
      <c r="M664" s="309"/>
      <c r="N664" s="309"/>
    </row>
    <row r="665" spans="1:14" x14ac:dyDescent="0.25">
      <c r="A665" s="309"/>
      <c r="B665" s="309"/>
      <c r="C665" s="309"/>
      <c r="D665" s="309"/>
      <c r="E665" s="309"/>
      <c r="F665" s="309"/>
      <c r="G665" s="309"/>
      <c r="H665" s="309"/>
      <c r="I665" s="309"/>
      <c r="J665" s="309"/>
      <c r="K665" s="309"/>
      <c r="L665" s="309"/>
      <c r="M665" s="309"/>
      <c r="N665" s="309"/>
    </row>
    <row r="666" spans="1:14" x14ac:dyDescent="0.25">
      <c r="A666" s="309"/>
      <c r="B666" s="309"/>
      <c r="C666" s="309"/>
      <c r="D666" s="309"/>
      <c r="E666" s="309"/>
      <c r="F666" s="309"/>
      <c r="G666" s="309"/>
      <c r="H666" s="309"/>
      <c r="I666" s="309"/>
      <c r="J666" s="309"/>
      <c r="K666" s="309"/>
      <c r="L666" s="309"/>
      <c r="M666" s="309"/>
      <c r="N666" s="309"/>
    </row>
    <row r="667" spans="1:14" x14ac:dyDescent="0.25">
      <c r="A667" s="309"/>
      <c r="B667" s="309"/>
      <c r="C667" s="309"/>
      <c r="D667" s="309"/>
      <c r="E667" s="309"/>
      <c r="F667" s="309"/>
      <c r="G667" s="309"/>
      <c r="H667" s="309"/>
      <c r="I667" s="309"/>
      <c r="J667" s="309"/>
      <c r="K667" s="309"/>
      <c r="L667" s="309"/>
      <c r="M667" s="309"/>
      <c r="N667" s="309"/>
    </row>
    <row r="668" spans="1:14" x14ac:dyDescent="0.25">
      <c r="A668" s="309"/>
      <c r="B668" s="309"/>
      <c r="C668" s="309"/>
      <c r="D668" s="309"/>
      <c r="E668" s="309"/>
      <c r="F668" s="309"/>
      <c r="G668" s="309"/>
      <c r="H668" s="309"/>
      <c r="I668" s="309"/>
      <c r="J668" s="309"/>
      <c r="K668" s="309"/>
      <c r="L668" s="309"/>
      <c r="M668" s="309"/>
      <c r="N668" s="309"/>
    </row>
    <row r="669" spans="1:14" x14ac:dyDescent="0.25">
      <c r="A669" s="309"/>
      <c r="B669" s="309"/>
      <c r="C669" s="309"/>
      <c r="D669" s="309"/>
      <c r="E669" s="309"/>
      <c r="F669" s="309"/>
      <c r="G669" s="309"/>
      <c r="H669" s="309"/>
      <c r="I669" s="309"/>
      <c r="J669" s="309"/>
      <c r="K669" s="309"/>
      <c r="L669" s="309"/>
      <c r="M669" s="309"/>
      <c r="N669" s="309"/>
    </row>
    <row r="670" spans="1:14" x14ac:dyDescent="0.25">
      <c r="A670" s="309"/>
      <c r="B670" s="309"/>
      <c r="C670" s="309"/>
      <c r="D670" s="309"/>
      <c r="E670" s="309"/>
      <c r="F670" s="309"/>
      <c r="G670" s="309"/>
      <c r="H670" s="309"/>
      <c r="I670" s="309"/>
      <c r="J670" s="309"/>
      <c r="K670" s="309"/>
      <c r="L670" s="309"/>
      <c r="M670" s="309"/>
      <c r="N670" s="309"/>
    </row>
    <row r="671" spans="1:14" x14ac:dyDescent="0.25">
      <c r="A671" s="309"/>
      <c r="B671" s="309"/>
      <c r="C671" s="309"/>
      <c r="D671" s="309"/>
      <c r="E671" s="309"/>
      <c r="F671" s="309"/>
      <c r="G671" s="309"/>
      <c r="H671" s="309"/>
      <c r="I671" s="309"/>
      <c r="J671" s="309"/>
      <c r="K671" s="309"/>
      <c r="L671" s="309"/>
      <c r="M671" s="309"/>
      <c r="N671" s="309"/>
    </row>
    <row r="672" spans="1:14" x14ac:dyDescent="0.25">
      <c r="A672" s="309"/>
      <c r="B672" s="309"/>
      <c r="C672" s="309"/>
      <c r="D672" s="309"/>
      <c r="E672" s="309"/>
      <c r="F672" s="309"/>
      <c r="G672" s="309"/>
      <c r="H672" s="309"/>
      <c r="I672" s="309"/>
      <c r="J672" s="309"/>
      <c r="K672" s="309"/>
      <c r="L672" s="309"/>
      <c r="M672" s="309"/>
      <c r="N672" s="309"/>
    </row>
    <row r="673" spans="1:14" x14ac:dyDescent="0.25">
      <c r="A673" s="309"/>
      <c r="B673" s="309"/>
      <c r="C673" s="309"/>
      <c r="D673" s="309"/>
      <c r="E673" s="309"/>
      <c r="F673" s="309"/>
      <c r="G673" s="309"/>
      <c r="H673" s="309"/>
      <c r="I673" s="309"/>
      <c r="J673" s="309"/>
      <c r="K673" s="309"/>
      <c r="L673" s="309"/>
      <c r="M673" s="309"/>
      <c r="N673" s="309"/>
    </row>
    <row r="674" spans="1:14" x14ac:dyDescent="0.25">
      <c r="A674" s="309"/>
      <c r="B674" s="309"/>
      <c r="C674" s="309"/>
      <c r="D674" s="309"/>
      <c r="E674" s="309"/>
      <c r="F674" s="309"/>
      <c r="G674" s="309"/>
      <c r="H674" s="309"/>
      <c r="I674" s="309"/>
      <c r="J674" s="309"/>
      <c r="K674" s="309"/>
      <c r="L674" s="309"/>
      <c r="M674" s="309"/>
      <c r="N674" s="309"/>
    </row>
    <row r="675" spans="1:14" x14ac:dyDescent="0.25">
      <c r="A675" s="309"/>
      <c r="B675" s="309"/>
      <c r="C675" s="309"/>
      <c r="D675" s="309"/>
      <c r="E675" s="309"/>
      <c r="F675" s="309"/>
      <c r="G675" s="309"/>
      <c r="H675" s="309"/>
      <c r="I675" s="309"/>
      <c r="J675" s="309"/>
      <c r="K675" s="309"/>
      <c r="L675" s="309"/>
      <c r="M675" s="309"/>
      <c r="N675" s="309"/>
    </row>
    <row r="676" spans="1:14" x14ac:dyDescent="0.25">
      <c r="A676" s="309"/>
      <c r="B676" s="309"/>
      <c r="C676" s="309"/>
      <c r="D676" s="309"/>
      <c r="E676" s="309"/>
      <c r="F676" s="309"/>
      <c r="G676" s="309"/>
      <c r="H676" s="309"/>
      <c r="I676" s="309"/>
      <c r="J676" s="309"/>
      <c r="K676" s="309"/>
      <c r="L676" s="309"/>
      <c r="M676" s="309"/>
      <c r="N676" s="309"/>
    </row>
    <row r="677" spans="1:14" x14ac:dyDescent="0.25">
      <c r="A677" s="309"/>
      <c r="B677" s="309"/>
      <c r="C677" s="309"/>
      <c r="D677" s="309"/>
      <c r="E677" s="309"/>
      <c r="F677" s="309"/>
      <c r="G677" s="309"/>
      <c r="H677" s="309"/>
      <c r="I677" s="309"/>
      <c r="J677" s="309"/>
      <c r="K677" s="309"/>
      <c r="L677" s="309"/>
      <c r="M677" s="309"/>
      <c r="N677" s="309"/>
    </row>
    <row r="678" spans="1:14" x14ac:dyDescent="0.25">
      <c r="A678" s="309"/>
      <c r="B678" s="309"/>
      <c r="C678" s="309"/>
      <c r="D678" s="309"/>
      <c r="E678" s="309"/>
      <c r="F678" s="309"/>
      <c r="G678" s="309"/>
      <c r="H678" s="309"/>
      <c r="I678" s="309"/>
      <c r="J678" s="309"/>
      <c r="K678" s="309"/>
      <c r="L678" s="309"/>
      <c r="M678" s="309"/>
      <c r="N678" s="309"/>
    </row>
    <row r="679" spans="1:14" x14ac:dyDescent="0.25">
      <c r="A679" s="309"/>
      <c r="B679" s="309"/>
      <c r="C679" s="309"/>
      <c r="D679" s="309"/>
      <c r="E679" s="309"/>
      <c r="F679" s="309"/>
      <c r="G679" s="309"/>
      <c r="H679" s="309"/>
      <c r="I679" s="309"/>
      <c r="J679" s="309"/>
      <c r="K679" s="309"/>
      <c r="L679" s="309"/>
      <c r="M679" s="309"/>
      <c r="N679" s="309"/>
    </row>
    <row r="680" spans="1:14" x14ac:dyDescent="0.25">
      <c r="A680" s="309"/>
      <c r="B680" s="309"/>
      <c r="C680" s="309"/>
      <c r="D680" s="309"/>
      <c r="E680" s="309"/>
      <c r="F680" s="309"/>
      <c r="G680" s="309"/>
      <c r="H680" s="309"/>
      <c r="I680" s="309"/>
      <c r="J680" s="309"/>
      <c r="K680" s="309"/>
      <c r="L680" s="309"/>
      <c r="M680" s="309"/>
      <c r="N680" s="309"/>
    </row>
    <row r="681" spans="1:14" x14ac:dyDescent="0.25">
      <c r="A681" s="309"/>
      <c r="B681" s="309"/>
      <c r="C681" s="309"/>
      <c r="D681" s="309"/>
      <c r="E681" s="309"/>
      <c r="F681" s="309"/>
      <c r="G681" s="309"/>
      <c r="H681" s="309"/>
      <c r="I681" s="309"/>
      <c r="J681" s="309"/>
      <c r="K681" s="309"/>
      <c r="L681" s="309"/>
      <c r="M681" s="309"/>
      <c r="N681" s="309"/>
    </row>
    <row r="682" spans="1:14" x14ac:dyDescent="0.25">
      <c r="A682" s="309"/>
      <c r="B682" s="309"/>
      <c r="C682" s="309"/>
      <c r="D682" s="309"/>
      <c r="E682" s="309"/>
      <c r="F682" s="309"/>
      <c r="G682" s="309"/>
      <c r="H682" s="309"/>
      <c r="I682" s="309"/>
      <c r="J682" s="309"/>
      <c r="K682" s="309"/>
      <c r="L682" s="309"/>
      <c r="M682" s="309"/>
      <c r="N682" s="309"/>
    </row>
    <row r="683" spans="1:14" x14ac:dyDescent="0.25">
      <c r="A683" s="309"/>
      <c r="B683" s="309"/>
      <c r="C683" s="309"/>
      <c r="D683" s="309"/>
      <c r="E683" s="309"/>
      <c r="F683" s="309"/>
      <c r="G683" s="309"/>
      <c r="H683" s="309"/>
      <c r="I683" s="309"/>
      <c r="J683" s="309"/>
      <c r="K683" s="309"/>
      <c r="L683" s="309"/>
      <c r="M683" s="309"/>
      <c r="N683" s="309"/>
    </row>
    <row r="684" spans="1:14" x14ac:dyDescent="0.25">
      <c r="A684" s="309"/>
      <c r="B684" s="309"/>
      <c r="C684" s="309"/>
      <c r="D684" s="309"/>
      <c r="E684" s="309"/>
      <c r="F684" s="309"/>
      <c r="G684" s="309"/>
      <c r="H684" s="309"/>
      <c r="I684" s="309"/>
      <c r="J684" s="309"/>
      <c r="K684" s="309"/>
      <c r="L684" s="309"/>
      <c r="M684" s="309"/>
      <c r="N684" s="309"/>
    </row>
    <row r="685" spans="1:14" x14ac:dyDescent="0.25">
      <c r="A685" s="309"/>
      <c r="B685" s="309"/>
      <c r="C685" s="309"/>
      <c r="D685" s="309"/>
      <c r="E685" s="309"/>
      <c r="F685" s="309"/>
      <c r="G685" s="309"/>
      <c r="H685" s="309"/>
      <c r="I685" s="309"/>
      <c r="J685" s="309"/>
      <c r="K685" s="309"/>
      <c r="L685" s="309"/>
      <c r="M685" s="309"/>
      <c r="N685" s="309"/>
    </row>
    <row r="686" spans="1:14" x14ac:dyDescent="0.25">
      <c r="A686" s="309"/>
      <c r="B686" s="309"/>
      <c r="C686" s="309"/>
      <c r="D686" s="309"/>
      <c r="E686" s="309"/>
      <c r="F686" s="309"/>
      <c r="G686" s="309"/>
      <c r="H686" s="309"/>
      <c r="I686" s="309"/>
      <c r="J686" s="309"/>
      <c r="K686" s="309"/>
      <c r="L686" s="309"/>
      <c r="M686" s="309"/>
      <c r="N686" s="309"/>
    </row>
    <row r="687" spans="1:14" x14ac:dyDescent="0.25">
      <c r="A687" s="309"/>
      <c r="B687" s="309"/>
      <c r="C687" s="309"/>
      <c r="D687" s="309"/>
      <c r="E687" s="309"/>
      <c r="F687" s="309"/>
      <c r="G687" s="309"/>
      <c r="H687" s="309"/>
      <c r="I687" s="309"/>
      <c r="J687" s="309"/>
      <c r="K687" s="309"/>
      <c r="L687" s="309"/>
      <c r="M687" s="309"/>
      <c r="N687" s="309"/>
    </row>
    <row r="688" spans="1:14" x14ac:dyDescent="0.25">
      <c r="A688" s="309"/>
      <c r="B688" s="309"/>
      <c r="C688" s="309"/>
      <c r="D688" s="309"/>
      <c r="E688" s="309"/>
      <c r="F688" s="309"/>
      <c r="G688" s="309"/>
      <c r="H688" s="309"/>
      <c r="I688" s="309"/>
      <c r="J688" s="309"/>
      <c r="K688" s="309"/>
      <c r="L688" s="309"/>
      <c r="M688" s="309"/>
      <c r="N688" s="309"/>
    </row>
    <row r="689" spans="1:14" x14ac:dyDescent="0.25">
      <c r="A689" s="309"/>
      <c r="B689" s="309"/>
      <c r="C689" s="309"/>
      <c r="D689" s="309"/>
      <c r="E689" s="309"/>
      <c r="F689" s="309"/>
      <c r="G689" s="309"/>
      <c r="H689" s="309"/>
      <c r="I689" s="309"/>
      <c r="J689" s="309"/>
      <c r="K689" s="309"/>
      <c r="L689" s="309"/>
      <c r="M689" s="309"/>
      <c r="N689" s="309"/>
    </row>
    <row r="690" spans="1:14" x14ac:dyDescent="0.25">
      <c r="A690" s="309"/>
      <c r="B690" s="309"/>
      <c r="C690" s="309"/>
      <c r="D690" s="309"/>
      <c r="E690" s="309"/>
      <c r="F690" s="309"/>
      <c r="G690" s="309"/>
      <c r="H690" s="309"/>
      <c r="I690" s="309"/>
      <c r="J690" s="309"/>
      <c r="K690" s="309"/>
      <c r="L690" s="309"/>
      <c r="M690" s="309"/>
      <c r="N690" s="309"/>
    </row>
    <row r="691" spans="1:14" x14ac:dyDescent="0.25">
      <c r="A691" s="309"/>
      <c r="B691" s="309"/>
      <c r="C691" s="309"/>
      <c r="D691" s="309"/>
      <c r="E691" s="309"/>
      <c r="F691" s="309"/>
      <c r="G691" s="309"/>
      <c r="H691" s="309"/>
      <c r="I691" s="309"/>
      <c r="J691" s="309"/>
      <c r="K691" s="309"/>
      <c r="L691" s="309"/>
      <c r="M691" s="309"/>
      <c r="N691" s="309"/>
    </row>
    <row r="692" spans="1:14" x14ac:dyDescent="0.25">
      <c r="A692" s="309"/>
      <c r="B692" s="309"/>
      <c r="C692" s="309"/>
      <c r="D692" s="309"/>
      <c r="E692" s="309"/>
      <c r="F692" s="309"/>
      <c r="G692" s="309"/>
      <c r="H692" s="309"/>
      <c r="I692" s="309"/>
      <c r="J692" s="309"/>
      <c r="K692" s="309"/>
      <c r="L692" s="309"/>
      <c r="M692" s="309"/>
      <c r="N692" s="309"/>
    </row>
    <row r="693" spans="1:14" x14ac:dyDescent="0.25">
      <c r="A693" s="309"/>
      <c r="B693" s="309"/>
      <c r="C693" s="309"/>
      <c r="D693" s="309"/>
      <c r="E693" s="309"/>
      <c r="F693" s="309"/>
      <c r="G693" s="309"/>
      <c r="H693" s="309"/>
      <c r="I693" s="309"/>
      <c r="J693" s="309"/>
      <c r="K693" s="309"/>
      <c r="L693" s="309"/>
      <c r="M693" s="309"/>
      <c r="N693" s="309"/>
    </row>
    <row r="694" spans="1:14" x14ac:dyDescent="0.25">
      <c r="A694" s="309"/>
      <c r="B694" s="309"/>
      <c r="C694" s="309"/>
      <c r="D694" s="309"/>
      <c r="E694" s="309"/>
      <c r="F694" s="309"/>
      <c r="G694" s="309"/>
      <c r="H694" s="309"/>
      <c r="I694" s="309"/>
      <c r="J694" s="309"/>
      <c r="K694" s="309"/>
      <c r="L694" s="309"/>
      <c r="M694" s="309"/>
      <c r="N694" s="309"/>
    </row>
    <row r="695" spans="1:14" x14ac:dyDescent="0.25">
      <c r="A695" s="309"/>
      <c r="B695" s="309"/>
      <c r="C695" s="309"/>
      <c r="D695" s="309"/>
      <c r="E695" s="309"/>
      <c r="F695" s="309"/>
      <c r="G695" s="309"/>
      <c r="H695" s="309"/>
      <c r="I695" s="309"/>
      <c r="J695" s="309"/>
      <c r="K695" s="309"/>
      <c r="L695" s="309"/>
      <c r="M695" s="309"/>
      <c r="N695" s="309"/>
    </row>
    <row r="696" spans="1:14" x14ac:dyDescent="0.25">
      <c r="A696" s="309"/>
      <c r="B696" s="309"/>
      <c r="C696" s="309"/>
      <c r="D696" s="309"/>
      <c r="E696" s="309"/>
      <c r="F696" s="309"/>
      <c r="G696" s="309"/>
      <c r="H696" s="309"/>
      <c r="I696" s="309"/>
      <c r="J696" s="309"/>
      <c r="K696" s="309"/>
      <c r="L696" s="309"/>
      <c r="M696" s="309"/>
      <c r="N696" s="309"/>
    </row>
    <row r="697" spans="1:14" x14ac:dyDescent="0.25">
      <c r="A697" s="309"/>
      <c r="B697" s="309"/>
      <c r="C697" s="309"/>
      <c r="D697" s="309"/>
      <c r="E697" s="309"/>
      <c r="F697" s="309"/>
      <c r="G697" s="309"/>
      <c r="H697" s="309"/>
      <c r="I697" s="309"/>
      <c r="J697" s="309"/>
      <c r="K697" s="309"/>
      <c r="L697" s="309"/>
      <c r="M697" s="309"/>
      <c r="N697" s="309"/>
    </row>
    <row r="698" spans="1:14" x14ac:dyDescent="0.25">
      <c r="A698" s="309"/>
      <c r="B698" s="309"/>
      <c r="C698" s="309"/>
      <c r="D698" s="309"/>
      <c r="E698" s="309"/>
      <c r="F698" s="309"/>
      <c r="G698" s="309"/>
      <c r="H698" s="309"/>
      <c r="I698" s="309"/>
      <c r="J698" s="309"/>
      <c r="K698" s="309"/>
      <c r="L698" s="309"/>
      <c r="M698" s="309"/>
      <c r="N698" s="309"/>
    </row>
    <row r="699" spans="1:14" x14ac:dyDescent="0.25">
      <c r="A699" s="309"/>
      <c r="B699" s="309"/>
      <c r="C699" s="309"/>
      <c r="D699" s="309"/>
      <c r="E699" s="309"/>
      <c r="F699" s="309"/>
      <c r="G699" s="309"/>
      <c r="H699" s="309"/>
      <c r="I699" s="309"/>
      <c r="J699" s="309"/>
      <c r="K699" s="309"/>
      <c r="L699" s="309"/>
      <c r="M699" s="309"/>
      <c r="N699" s="309"/>
    </row>
    <row r="700" spans="1:14" x14ac:dyDescent="0.25">
      <c r="A700" s="309"/>
      <c r="B700" s="309"/>
      <c r="C700" s="309"/>
      <c r="D700" s="309"/>
      <c r="E700" s="309"/>
      <c r="F700" s="309"/>
      <c r="G700" s="309"/>
      <c r="H700" s="309"/>
      <c r="I700" s="309"/>
      <c r="J700" s="309"/>
      <c r="K700" s="309"/>
      <c r="L700" s="309"/>
      <c r="M700" s="309"/>
      <c r="N700" s="309"/>
    </row>
    <row r="701" spans="1:14" x14ac:dyDescent="0.25">
      <c r="A701" s="309"/>
      <c r="B701" s="309"/>
      <c r="C701" s="309"/>
      <c r="D701" s="309"/>
      <c r="E701" s="309"/>
      <c r="F701" s="309"/>
      <c r="G701" s="309"/>
      <c r="H701" s="309"/>
      <c r="I701" s="309"/>
      <c r="J701" s="309"/>
      <c r="K701" s="309"/>
      <c r="L701" s="309"/>
      <c r="M701" s="309"/>
      <c r="N701" s="309"/>
    </row>
    <row r="702" spans="1:14" x14ac:dyDescent="0.25">
      <c r="A702" s="309"/>
      <c r="B702" s="309"/>
      <c r="C702" s="309"/>
      <c r="D702" s="309"/>
      <c r="E702" s="309"/>
      <c r="F702" s="309"/>
      <c r="G702" s="309"/>
      <c r="H702" s="309"/>
      <c r="I702" s="309"/>
      <c r="J702" s="309"/>
      <c r="K702" s="309"/>
      <c r="L702" s="309"/>
      <c r="M702" s="309"/>
      <c r="N702" s="309"/>
    </row>
    <row r="703" spans="1:14" x14ac:dyDescent="0.25">
      <c r="A703" s="309"/>
      <c r="B703" s="309"/>
      <c r="C703" s="309"/>
      <c r="D703" s="309"/>
      <c r="E703" s="309"/>
      <c r="F703" s="309"/>
      <c r="G703" s="309"/>
      <c r="H703" s="309"/>
      <c r="I703" s="309"/>
      <c r="J703" s="309"/>
      <c r="K703" s="309"/>
      <c r="L703" s="309"/>
      <c r="M703" s="309"/>
      <c r="N703" s="309"/>
    </row>
    <row r="704" spans="1:14" x14ac:dyDescent="0.25">
      <c r="A704" s="309"/>
      <c r="B704" s="309"/>
      <c r="C704" s="309"/>
      <c r="D704" s="309"/>
      <c r="E704" s="309"/>
      <c r="F704" s="309"/>
      <c r="G704" s="309"/>
      <c r="H704" s="309"/>
      <c r="I704" s="309"/>
      <c r="J704" s="309"/>
      <c r="K704" s="309"/>
      <c r="L704" s="309"/>
      <c r="M704" s="309"/>
      <c r="N704" s="309"/>
    </row>
    <row r="705" spans="1:14" x14ac:dyDescent="0.25">
      <c r="A705" s="309"/>
      <c r="B705" s="309"/>
      <c r="C705" s="309"/>
      <c r="D705" s="309"/>
      <c r="E705" s="309"/>
      <c r="F705" s="309"/>
      <c r="G705" s="309"/>
      <c r="H705" s="309"/>
      <c r="I705" s="309"/>
      <c r="J705" s="309"/>
      <c r="K705" s="309"/>
      <c r="L705" s="309"/>
      <c r="M705" s="309"/>
      <c r="N705" s="309"/>
    </row>
    <row r="706" spans="1:14" x14ac:dyDescent="0.25">
      <c r="A706" s="309"/>
      <c r="B706" s="309"/>
      <c r="C706" s="309"/>
      <c r="D706" s="309"/>
      <c r="E706" s="309"/>
      <c r="F706" s="309"/>
      <c r="G706" s="309"/>
      <c r="H706" s="309"/>
      <c r="I706" s="309"/>
      <c r="J706" s="309"/>
      <c r="K706" s="309"/>
      <c r="L706" s="309"/>
      <c r="M706" s="309"/>
      <c r="N706" s="309"/>
    </row>
    <row r="707" spans="1:14" x14ac:dyDescent="0.25">
      <c r="A707" s="309"/>
      <c r="B707" s="309"/>
      <c r="C707" s="309"/>
      <c r="D707" s="309"/>
      <c r="E707" s="309"/>
      <c r="F707" s="309"/>
      <c r="G707" s="309"/>
      <c r="H707" s="309"/>
      <c r="I707" s="309"/>
      <c r="J707" s="309"/>
      <c r="K707" s="309"/>
      <c r="L707" s="309"/>
      <c r="M707" s="309"/>
      <c r="N707" s="309"/>
    </row>
    <row r="708" spans="1:14" x14ac:dyDescent="0.25">
      <c r="A708" s="309"/>
      <c r="B708" s="309"/>
      <c r="C708" s="309"/>
      <c r="D708" s="309"/>
      <c r="E708" s="309"/>
      <c r="F708" s="309"/>
      <c r="G708" s="309"/>
      <c r="H708" s="309"/>
      <c r="I708" s="309"/>
      <c r="J708" s="309"/>
      <c r="K708" s="309"/>
      <c r="L708" s="309"/>
      <c r="M708" s="309"/>
      <c r="N708" s="309"/>
    </row>
    <row r="709" spans="1:14" x14ac:dyDescent="0.25">
      <c r="A709" s="309"/>
      <c r="B709" s="309"/>
      <c r="C709" s="309"/>
      <c r="D709" s="309"/>
      <c r="E709" s="309"/>
      <c r="F709" s="309"/>
      <c r="G709" s="309"/>
      <c r="H709" s="309"/>
      <c r="I709" s="309"/>
      <c r="J709" s="309"/>
      <c r="K709" s="309"/>
      <c r="L709" s="309"/>
      <c r="M709" s="309"/>
      <c r="N709" s="309"/>
    </row>
    <row r="710" spans="1:14" x14ac:dyDescent="0.25">
      <c r="A710" s="309"/>
      <c r="B710" s="309"/>
      <c r="C710" s="309"/>
      <c r="D710" s="309"/>
      <c r="E710" s="309"/>
      <c r="F710" s="309"/>
      <c r="G710" s="309"/>
      <c r="H710" s="309"/>
      <c r="I710" s="309"/>
      <c r="J710" s="309"/>
      <c r="K710" s="309"/>
      <c r="L710" s="309"/>
      <c r="M710" s="309"/>
      <c r="N710" s="309"/>
    </row>
    <row r="711" spans="1:14" x14ac:dyDescent="0.25">
      <c r="A711" s="309"/>
      <c r="B711" s="309"/>
      <c r="C711" s="309"/>
      <c r="D711" s="309"/>
      <c r="E711" s="309"/>
      <c r="F711" s="309"/>
      <c r="G711" s="309"/>
      <c r="H711" s="309"/>
      <c r="I711" s="309"/>
      <c r="J711" s="309"/>
      <c r="K711" s="309"/>
      <c r="L711" s="309"/>
      <c r="M711" s="309"/>
      <c r="N711" s="309"/>
    </row>
    <row r="712" spans="1:14" x14ac:dyDescent="0.25">
      <c r="A712" s="309"/>
      <c r="B712" s="309"/>
      <c r="C712" s="309"/>
      <c r="D712" s="309"/>
      <c r="E712" s="309"/>
      <c r="F712" s="309"/>
      <c r="G712" s="309"/>
      <c r="H712" s="309"/>
      <c r="I712" s="309"/>
      <c r="J712" s="309"/>
      <c r="K712" s="309"/>
      <c r="L712" s="309"/>
      <c r="M712" s="309"/>
      <c r="N712" s="309"/>
    </row>
    <row r="713" spans="1:14" x14ac:dyDescent="0.25">
      <c r="A713" s="309"/>
      <c r="B713" s="309"/>
      <c r="C713" s="309"/>
      <c r="D713" s="309"/>
      <c r="E713" s="309"/>
      <c r="F713" s="309"/>
      <c r="G713" s="309"/>
      <c r="H713" s="309"/>
      <c r="I713" s="309"/>
      <c r="J713" s="309"/>
      <c r="K713" s="309"/>
      <c r="L713" s="309"/>
      <c r="M713" s="309"/>
      <c r="N713" s="309"/>
    </row>
    <row r="714" spans="1:14" x14ac:dyDescent="0.25">
      <c r="A714" s="309"/>
      <c r="B714" s="309"/>
      <c r="C714" s="309"/>
      <c r="D714" s="309"/>
      <c r="E714" s="309"/>
      <c r="F714" s="309"/>
      <c r="G714" s="309"/>
      <c r="H714" s="309"/>
      <c r="I714" s="309"/>
      <c r="J714" s="309"/>
      <c r="K714" s="309"/>
      <c r="L714" s="309"/>
      <c r="M714" s="309"/>
      <c r="N714" s="309"/>
    </row>
    <row r="715" spans="1:14" x14ac:dyDescent="0.25">
      <c r="A715" s="309"/>
      <c r="B715" s="309"/>
      <c r="C715" s="309"/>
      <c r="D715" s="309"/>
      <c r="E715" s="309"/>
      <c r="F715" s="309"/>
      <c r="G715" s="309"/>
      <c r="H715" s="309"/>
      <c r="I715" s="309"/>
      <c r="J715" s="309"/>
      <c r="K715" s="309"/>
      <c r="L715" s="309"/>
      <c r="M715" s="309"/>
      <c r="N715" s="309"/>
    </row>
    <row r="716" spans="1:14" x14ac:dyDescent="0.25">
      <c r="A716" s="309"/>
      <c r="B716" s="309"/>
      <c r="C716" s="309"/>
      <c r="D716" s="309"/>
      <c r="E716" s="309"/>
      <c r="F716" s="309"/>
      <c r="G716" s="309"/>
      <c r="H716" s="309"/>
      <c r="I716" s="309"/>
      <c r="J716" s="309"/>
      <c r="K716" s="309"/>
      <c r="L716" s="309"/>
      <c r="M716" s="309"/>
      <c r="N716" s="309"/>
    </row>
    <row r="717" spans="1:14" x14ac:dyDescent="0.25">
      <c r="A717" s="309"/>
      <c r="B717" s="309"/>
      <c r="C717" s="309"/>
      <c r="D717" s="309"/>
      <c r="E717" s="309"/>
      <c r="F717" s="309"/>
      <c r="G717" s="309"/>
      <c r="H717" s="309"/>
      <c r="I717" s="309"/>
      <c r="J717" s="309"/>
      <c r="K717" s="309"/>
      <c r="L717" s="309"/>
      <c r="M717" s="309"/>
      <c r="N717" s="309"/>
    </row>
    <row r="718" spans="1:14" x14ac:dyDescent="0.25">
      <c r="A718" s="309"/>
      <c r="B718" s="309"/>
      <c r="C718" s="309"/>
      <c r="D718" s="309"/>
      <c r="E718" s="309"/>
      <c r="F718" s="309"/>
      <c r="G718" s="309"/>
      <c r="H718" s="309"/>
      <c r="I718" s="309"/>
      <c r="J718" s="309"/>
      <c r="K718" s="309"/>
      <c r="L718" s="309"/>
      <c r="M718" s="309"/>
      <c r="N718" s="309"/>
    </row>
    <row r="719" spans="1:14" x14ac:dyDescent="0.25">
      <c r="A719" s="309"/>
      <c r="B719" s="309"/>
      <c r="C719" s="309"/>
      <c r="D719" s="309"/>
      <c r="E719" s="309"/>
      <c r="F719" s="309"/>
      <c r="G719" s="309"/>
      <c r="H719" s="309"/>
      <c r="I719" s="309"/>
      <c r="J719" s="309"/>
      <c r="K719" s="309"/>
      <c r="L719" s="309"/>
      <c r="M719" s="309"/>
      <c r="N719" s="309"/>
    </row>
    <row r="720" spans="1:14" x14ac:dyDescent="0.25">
      <c r="A720" s="309"/>
      <c r="B720" s="309"/>
      <c r="C720" s="309"/>
      <c r="D720" s="309"/>
      <c r="E720" s="309"/>
      <c r="F720" s="309"/>
      <c r="G720" s="309"/>
      <c r="H720" s="309"/>
      <c r="I720" s="309"/>
      <c r="J720" s="309"/>
      <c r="K720" s="309"/>
      <c r="L720" s="309"/>
      <c r="M720" s="309"/>
      <c r="N720" s="309"/>
    </row>
    <row r="721" spans="1:14" x14ac:dyDescent="0.25">
      <c r="A721" s="309"/>
      <c r="B721" s="309"/>
      <c r="C721" s="309"/>
      <c r="D721" s="309"/>
      <c r="E721" s="309"/>
      <c r="F721" s="309"/>
      <c r="G721" s="309"/>
      <c r="H721" s="309"/>
      <c r="I721" s="309"/>
      <c r="J721" s="309"/>
      <c r="K721" s="309"/>
      <c r="L721" s="309"/>
      <c r="M721" s="309"/>
      <c r="N721" s="309"/>
    </row>
    <row r="722" spans="1:14" x14ac:dyDescent="0.25">
      <c r="A722" s="309"/>
      <c r="B722" s="309"/>
      <c r="C722" s="309"/>
      <c r="D722" s="309"/>
      <c r="E722" s="309"/>
      <c r="F722" s="309"/>
      <c r="G722" s="309"/>
      <c r="H722" s="309"/>
      <c r="I722" s="309"/>
      <c r="J722" s="309"/>
      <c r="K722" s="309"/>
      <c r="L722" s="309"/>
      <c r="M722" s="309"/>
      <c r="N722" s="309"/>
    </row>
    <row r="723" spans="1:14" x14ac:dyDescent="0.25">
      <c r="A723" s="309"/>
      <c r="B723" s="309"/>
      <c r="C723" s="309"/>
      <c r="D723" s="309"/>
      <c r="E723" s="309"/>
      <c r="F723" s="309"/>
      <c r="G723" s="309"/>
      <c r="H723" s="309"/>
      <c r="I723" s="309"/>
      <c r="J723" s="309"/>
      <c r="K723" s="309"/>
      <c r="L723" s="309"/>
      <c r="M723" s="309"/>
      <c r="N723" s="309"/>
    </row>
    <row r="724" spans="1:14" x14ac:dyDescent="0.25">
      <c r="A724" s="309"/>
      <c r="B724" s="309"/>
      <c r="C724" s="309"/>
      <c r="D724" s="309"/>
      <c r="E724" s="309"/>
      <c r="F724" s="309"/>
      <c r="G724" s="309"/>
      <c r="H724" s="309"/>
      <c r="I724" s="309"/>
      <c r="J724" s="309"/>
      <c r="K724" s="309"/>
      <c r="L724" s="309"/>
      <c r="M724" s="309"/>
      <c r="N724" s="309"/>
    </row>
    <row r="725" spans="1:14" x14ac:dyDescent="0.25">
      <c r="A725" s="309"/>
      <c r="B725" s="309"/>
      <c r="C725" s="309"/>
      <c r="D725" s="309"/>
      <c r="E725" s="309"/>
      <c r="F725" s="309"/>
      <c r="G725" s="309"/>
      <c r="H725" s="309"/>
      <c r="I725" s="309"/>
      <c r="J725" s="309"/>
      <c r="K725" s="309"/>
      <c r="L725" s="309"/>
      <c r="M725" s="309"/>
      <c r="N725" s="309"/>
    </row>
    <row r="726" spans="1:14" x14ac:dyDescent="0.25">
      <c r="A726" s="309"/>
      <c r="B726" s="309"/>
      <c r="C726" s="309"/>
      <c r="D726" s="309"/>
      <c r="E726" s="309"/>
      <c r="F726" s="309"/>
      <c r="G726" s="309"/>
      <c r="H726" s="309"/>
      <c r="I726" s="309"/>
      <c r="J726" s="309"/>
      <c r="K726" s="309"/>
      <c r="L726" s="309"/>
      <c r="M726" s="309"/>
      <c r="N726" s="309"/>
    </row>
    <row r="727" spans="1:14" x14ac:dyDescent="0.25">
      <c r="A727" s="309"/>
      <c r="B727" s="309"/>
      <c r="C727" s="309"/>
      <c r="D727" s="309"/>
      <c r="E727" s="309"/>
      <c r="F727" s="309"/>
      <c r="G727" s="309"/>
      <c r="H727" s="309"/>
      <c r="I727" s="309"/>
      <c r="J727" s="309"/>
      <c r="K727" s="309"/>
      <c r="L727" s="309"/>
      <c r="M727" s="309"/>
      <c r="N727" s="309"/>
    </row>
    <row r="728" spans="1:14" x14ac:dyDescent="0.25">
      <c r="A728" s="309"/>
      <c r="B728" s="309"/>
      <c r="C728" s="309"/>
      <c r="D728" s="309"/>
      <c r="E728" s="309"/>
      <c r="F728" s="309"/>
      <c r="G728" s="309"/>
      <c r="H728" s="309"/>
      <c r="I728" s="309"/>
      <c r="J728" s="309"/>
      <c r="K728" s="309"/>
      <c r="L728" s="309"/>
      <c r="M728" s="309"/>
      <c r="N728" s="309"/>
    </row>
    <row r="729" spans="1:14" x14ac:dyDescent="0.25">
      <c r="A729" s="309"/>
      <c r="B729" s="309"/>
      <c r="C729" s="309"/>
      <c r="D729" s="309"/>
      <c r="E729" s="309"/>
      <c r="F729" s="309"/>
      <c r="G729" s="309"/>
      <c r="H729" s="309"/>
      <c r="I729" s="309"/>
      <c r="J729" s="309"/>
      <c r="K729" s="309"/>
      <c r="L729" s="309"/>
      <c r="M729" s="309"/>
      <c r="N729" s="309"/>
    </row>
    <row r="730" spans="1:14" x14ac:dyDescent="0.25">
      <c r="A730" s="309"/>
      <c r="B730" s="309"/>
      <c r="C730" s="309"/>
      <c r="D730" s="309"/>
      <c r="E730" s="309"/>
      <c r="F730" s="309"/>
      <c r="G730" s="309"/>
      <c r="H730" s="309"/>
      <c r="I730" s="309"/>
      <c r="J730" s="309"/>
      <c r="K730" s="309"/>
      <c r="L730" s="309"/>
      <c r="M730" s="309"/>
      <c r="N730" s="309"/>
    </row>
    <row r="731" spans="1:14" x14ac:dyDescent="0.25">
      <c r="A731" s="309"/>
      <c r="B731" s="309"/>
      <c r="C731" s="309"/>
      <c r="D731" s="309"/>
      <c r="E731" s="309"/>
      <c r="F731" s="309"/>
      <c r="G731" s="309"/>
      <c r="H731" s="309"/>
      <c r="I731" s="309"/>
      <c r="J731" s="309"/>
      <c r="K731" s="309"/>
      <c r="L731" s="309"/>
      <c r="M731" s="309"/>
      <c r="N731" s="309"/>
    </row>
    <row r="732" spans="1:14" x14ac:dyDescent="0.25">
      <c r="A732" s="309"/>
      <c r="B732" s="309"/>
      <c r="C732" s="309"/>
      <c r="D732" s="309"/>
      <c r="E732" s="309"/>
      <c r="F732" s="309"/>
      <c r="G732" s="309"/>
      <c r="H732" s="309"/>
      <c r="I732" s="309"/>
      <c r="J732" s="309"/>
      <c r="K732" s="309"/>
      <c r="L732" s="309"/>
      <c r="M732" s="309"/>
      <c r="N732" s="309"/>
    </row>
    <row r="733" spans="1:14" x14ac:dyDescent="0.25">
      <c r="A733" s="309"/>
      <c r="B733" s="309"/>
      <c r="C733" s="309"/>
      <c r="D733" s="309"/>
      <c r="E733" s="309"/>
      <c r="F733" s="309"/>
      <c r="G733" s="309"/>
      <c r="H733" s="309"/>
      <c r="I733" s="309"/>
      <c r="J733" s="309"/>
      <c r="K733" s="309"/>
      <c r="L733" s="309"/>
      <c r="M733" s="309"/>
      <c r="N733" s="309"/>
    </row>
    <row r="734" spans="1:14" x14ac:dyDescent="0.25">
      <c r="A734" s="309"/>
      <c r="B734" s="309"/>
      <c r="C734" s="309"/>
      <c r="D734" s="309"/>
      <c r="E734" s="309"/>
      <c r="F734" s="309"/>
      <c r="G734" s="309"/>
      <c r="H734" s="309"/>
      <c r="I734" s="309"/>
      <c r="J734" s="309"/>
      <c r="K734" s="309"/>
      <c r="L734" s="309"/>
      <c r="M734" s="309"/>
      <c r="N734" s="309"/>
    </row>
    <row r="735" spans="1:14" x14ac:dyDescent="0.25">
      <c r="A735" s="309"/>
      <c r="B735" s="309"/>
      <c r="C735" s="309"/>
      <c r="D735" s="309"/>
      <c r="E735" s="309"/>
      <c r="F735" s="309"/>
      <c r="G735" s="309"/>
      <c r="H735" s="309"/>
      <c r="I735" s="309"/>
      <c r="J735" s="309"/>
      <c r="K735" s="309"/>
      <c r="L735" s="309"/>
      <c r="M735" s="309"/>
      <c r="N735" s="309"/>
    </row>
    <row r="736" spans="1:14" x14ac:dyDescent="0.25">
      <c r="A736" s="309"/>
      <c r="B736" s="309"/>
      <c r="C736" s="309"/>
      <c r="D736" s="309"/>
      <c r="E736" s="309"/>
      <c r="F736" s="309"/>
      <c r="G736" s="309"/>
      <c r="H736" s="309"/>
      <c r="I736" s="309"/>
      <c r="J736" s="309"/>
      <c r="K736" s="309"/>
      <c r="L736" s="309"/>
      <c r="M736" s="309"/>
      <c r="N736" s="309"/>
    </row>
    <row r="737" spans="1:14" x14ac:dyDescent="0.25">
      <c r="A737" s="309"/>
      <c r="B737" s="309"/>
      <c r="C737" s="309"/>
      <c r="D737" s="309"/>
      <c r="E737" s="309"/>
      <c r="F737" s="309"/>
      <c r="G737" s="309"/>
      <c r="H737" s="309"/>
      <c r="I737" s="309"/>
      <c r="J737" s="309"/>
      <c r="K737" s="309"/>
      <c r="L737" s="309"/>
      <c r="M737" s="309"/>
      <c r="N737" s="309"/>
    </row>
    <row r="738" spans="1:14" x14ac:dyDescent="0.25">
      <c r="A738" s="309"/>
      <c r="B738" s="309"/>
      <c r="C738" s="309"/>
      <c r="D738" s="309"/>
      <c r="E738" s="309"/>
      <c r="F738" s="309"/>
      <c r="G738" s="309"/>
      <c r="H738" s="309"/>
      <c r="I738" s="309"/>
      <c r="J738" s="309"/>
      <c r="K738" s="309"/>
      <c r="L738" s="309"/>
      <c r="M738" s="309"/>
      <c r="N738" s="309"/>
    </row>
    <row r="739" spans="1:14" x14ac:dyDescent="0.25">
      <c r="A739" s="309"/>
      <c r="B739" s="309"/>
      <c r="C739" s="309"/>
      <c r="D739" s="309"/>
      <c r="E739" s="309"/>
      <c r="F739" s="309"/>
      <c r="G739" s="309"/>
      <c r="H739" s="309"/>
      <c r="I739" s="309"/>
      <c r="J739" s="309"/>
      <c r="K739" s="309"/>
      <c r="L739" s="309"/>
      <c r="M739" s="309"/>
      <c r="N739" s="309"/>
    </row>
    <row r="740" spans="1:14" x14ac:dyDescent="0.25">
      <c r="A740" s="309"/>
      <c r="B740" s="309"/>
      <c r="C740" s="309"/>
      <c r="D740" s="309"/>
      <c r="E740" s="309"/>
      <c r="F740" s="309"/>
      <c r="G740" s="309"/>
      <c r="H740" s="309"/>
      <c r="I740" s="309"/>
      <c r="J740" s="309"/>
      <c r="K740" s="309"/>
      <c r="L740" s="309"/>
      <c r="M740" s="309"/>
      <c r="N740" s="309"/>
    </row>
    <row r="741" spans="1:14" x14ac:dyDescent="0.25">
      <c r="A741" s="309"/>
      <c r="B741" s="309"/>
      <c r="C741" s="309"/>
      <c r="D741" s="309"/>
      <c r="E741" s="309"/>
      <c r="F741" s="309"/>
      <c r="G741" s="309"/>
      <c r="H741" s="309"/>
      <c r="I741" s="309"/>
      <c r="J741" s="309"/>
      <c r="K741" s="309"/>
      <c r="L741" s="309"/>
      <c r="M741" s="309"/>
      <c r="N741" s="309"/>
    </row>
    <row r="742" spans="1:14" x14ac:dyDescent="0.25">
      <c r="A742" s="309"/>
      <c r="B742" s="309"/>
      <c r="C742" s="309"/>
      <c r="D742" s="309"/>
      <c r="E742" s="309"/>
      <c r="F742" s="309"/>
      <c r="G742" s="309"/>
      <c r="H742" s="309"/>
      <c r="I742" s="309"/>
      <c r="J742" s="309"/>
      <c r="K742" s="309"/>
      <c r="L742" s="309"/>
      <c r="M742" s="309"/>
      <c r="N742" s="309"/>
    </row>
    <row r="743" spans="1:14" x14ac:dyDescent="0.25">
      <c r="A743" s="309"/>
      <c r="B743" s="309"/>
      <c r="C743" s="309"/>
      <c r="D743" s="309"/>
      <c r="E743" s="309"/>
      <c r="F743" s="309"/>
      <c r="G743" s="309"/>
      <c r="H743" s="309"/>
      <c r="I743" s="309"/>
      <c r="J743" s="309"/>
      <c r="K743" s="309"/>
      <c r="L743" s="309"/>
      <c r="M743" s="309"/>
      <c r="N743" s="309"/>
    </row>
    <row r="744" spans="1:14" x14ac:dyDescent="0.25">
      <c r="A744" s="309"/>
      <c r="B744" s="309"/>
      <c r="C744" s="309"/>
      <c r="D744" s="309"/>
      <c r="E744" s="309"/>
      <c r="F744" s="309"/>
      <c r="G744" s="309"/>
      <c r="H744" s="309"/>
      <c r="I744" s="309"/>
      <c r="J744" s="309"/>
      <c r="K744" s="309"/>
      <c r="L744" s="309"/>
      <c r="M744" s="309"/>
      <c r="N744" s="309"/>
    </row>
    <row r="745" spans="1:14" x14ac:dyDescent="0.25">
      <c r="A745" s="309"/>
      <c r="B745" s="309"/>
      <c r="C745" s="309"/>
      <c r="D745" s="309"/>
      <c r="E745" s="309"/>
      <c r="F745" s="309"/>
      <c r="G745" s="309"/>
      <c r="H745" s="309"/>
      <c r="I745" s="309"/>
      <c r="J745" s="309"/>
      <c r="K745" s="309"/>
      <c r="L745" s="309"/>
      <c r="M745" s="309"/>
      <c r="N745" s="309"/>
    </row>
    <row r="746" spans="1:14" x14ac:dyDescent="0.25">
      <c r="A746" s="309"/>
      <c r="B746" s="309"/>
      <c r="C746" s="309"/>
      <c r="D746" s="309"/>
      <c r="E746" s="309"/>
      <c r="F746" s="309"/>
      <c r="G746" s="309"/>
      <c r="H746" s="309"/>
      <c r="I746" s="309"/>
      <c r="J746" s="309"/>
      <c r="K746" s="309"/>
      <c r="L746" s="309"/>
      <c r="M746" s="309"/>
      <c r="N746" s="309"/>
    </row>
    <row r="747" spans="1:14" x14ac:dyDescent="0.25">
      <c r="A747" s="309"/>
      <c r="B747" s="309"/>
      <c r="C747" s="309"/>
      <c r="D747" s="309"/>
      <c r="E747" s="309"/>
      <c r="F747" s="309"/>
      <c r="G747" s="309"/>
      <c r="H747" s="309"/>
      <c r="I747" s="309"/>
      <c r="J747" s="309"/>
      <c r="K747" s="309"/>
      <c r="L747" s="309"/>
      <c r="M747" s="309"/>
      <c r="N747" s="309"/>
    </row>
    <row r="748" spans="1:14" x14ac:dyDescent="0.25">
      <c r="A748" s="309"/>
      <c r="B748" s="309"/>
      <c r="C748" s="309"/>
      <c r="D748" s="309"/>
      <c r="E748" s="309"/>
      <c r="F748" s="309"/>
      <c r="G748" s="309"/>
      <c r="H748" s="309"/>
      <c r="I748" s="309"/>
      <c r="J748" s="309"/>
      <c r="K748" s="309"/>
      <c r="L748" s="309"/>
      <c r="M748" s="309"/>
      <c r="N748" s="309"/>
    </row>
    <row r="749" spans="1:14" x14ac:dyDescent="0.25">
      <c r="A749" s="309"/>
      <c r="B749" s="309"/>
      <c r="C749" s="309"/>
      <c r="D749" s="309"/>
      <c r="E749" s="309"/>
      <c r="F749" s="309"/>
      <c r="G749" s="309"/>
      <c r="H749" s="309"/>
      <c r="I749" s="309"/>
      <c r="J749" s="309"/>
      <c r="K749" s="309"/>
      <c r="L749" s="309"/>
      <c r="M749" s="309"/>
      <c r="N749" s="309"/>
    </row>
    <row r="750" spans="1:14" x14ac:dyDescent="0.25">
      <c r="A750" s="309"/>
      <c r="B750" s="309"/>
      <c r="C750" s="309"/>
      <c r="D750" s="309"/>
      <c r="E750" s="309"/>
      <c r="F750" s="309"/>
      <c r="G750" s="309"/>
      <c r="H750" s="309"/>
      <c r="I750" s="309"/>
      <c r="J750" s="309"/>
      <c r="K750" s="309"/>
      <c r="L750" s="309"/>
      <c r="M750" s="309"/>
      <c r="N750" s="309"/>
    </row>
    <row r="751" spans="1:14" x14ac:dyDescent="0.25">
      <c r="A751" s="309"/>
      <c r="B751" s="309"/>
      <c r="C751" s="309"/>
      <c r="D751" s="309"/>
      <c r="E751" s="309"/>
      <c r="F751" s="309"/>
      <c r="G751" s="309"/>
      <c r="H751" s="309"/>
      <c r="I751" s="309"/>
      <c r="J751" s="309"/>
      <c r="K751" s="309"/>
      <c r="L751" s="309"/>
      <c r="M751" s="309"/>
      <c r="N751" s="309"/>
    </row>
    <row r="752" spans="1:14" x14ac:dyDescent="0.25">
      <c r="A752" s="309"/>
      <c r="B752" s="309"/>
      <c r="C752" s="309"/>
      <c r="D752" s="309"/>
      <c r="E752" s="309"/>
      <c r="F752" s="309"/>
      <c r="G752" s="309"/>
      <c r="H752" s="309"/>
      <c r="I752" s="309"/>
      <c r="J752" s="309"/>
      <c r="K752" s="309"/>
      <c r="L752" s="309"/>
      <c r="M752" s="309"/>
      <c r="N752" s="309"/>
    </row>
    <row r="753" spans="1:14" x14ac:dyDescent="0.25">
      <c r="A753" s="309"/>
      <c r="B753" s="309"/>
      <c r="C753" s="309"/>
      <c r="D753" s="309"/>
      <c r="E753" s="309"/>
      <c r="F753" s="309"/>
      <c r="G753" s="309"/>
      <c r="H753" s="309"/>
      <c r="I753" s="309"/>
      <c r="J753" s="309"/>
      <c r="K753" s="309"/>
      <c r="L753" s="309"/>
      <c r="M753" s="309"/>
      <c r="N753" s="309"/>
    </row>
    <row r="754" spans="1:14" x14ac:dyDescent="0.25">
      <c r="A754" s="309"/>
      <c r="B754" s="309"/>
      <c r="C754" s="309"/>
      <c r="D754" s="309"/>
      <c r="E754" s="309"/>
      <c r="F754" s="309"/>
      <c r="G754" s="309"/>
      <c r="H754" s="309"/>
      <c r="I754" s="309"/>
      <c r="J754" s="309"/>
      <c r="K754" s="309"/>
      <c r="L754" s="309"/>
      <c r="M754" s="309"/>
      <c r="N754" s="309"/>
    </row>
    <row r="755" spans="1:14" x14ac:dyDescent="0.25">
      <c r="A755" s="309"/>
      <c r="B755" s="309"/>
      <c r="C755" s="309"/>
      <c r="D755" s="309"/>
      <c r="E755" s="309"/>
      <c r="F755" s="309"/>
      <c r="G755" s="309"/>
      <c r="H755" s="309"/>
      <c r="I755" s="309"/>
      <c r="J755" s="309"/>
      <c r="K755" s="309"/>
      <c r="L755" s="309"/>
      <c r="M755" s="309"/>
      <c r="N755" s="309"/>
    </row>
    <row r="756" spans="1:14" x14ac:dyDescent="0.25">
      <c r="A756" s="309"/>
      <c r="B756" s="309"/>
      <c r="C756" s="309"/>
      <c r="D756" s="309"/>
      <c r="E756" s="309"/>
      <c r="F756" s="309"/>
      <c r="G756" s="309"/>
      <c r="H756" s="309"/>
      <c r="I756" s="309"/>
      <c r="J756" s="309"/>
      <c r="K756" s="309"/>
      <c r="L756" s="309"/>
      <c r="M756" s="309"/>
      <c r="N756" s="309"/>
    </row>
    <row r="757" spans="1:14" x14ac:dyDescent="0.25">
      <c r="A757" s="309"/>
      <c r="B757" s="309"/>
      <c r="C757" s="309"/>
      <c r="D757" s="309"/>
      <c r="E757" s="309"/>
      <c r="F757" s="309"/>
      <c r="G757" s="309"/>
      <c r="H757" s="309"/>
      <c r="I757" s="309"/>
      <c r="J757" s="309"/>
      <c r="K757" s="309"/>
      <c r="L757" s="309"/>
      <c r="M757" s="309"/>
      <c r="N757" s="309"/>
    </row>
    <row r="758" spans="1:14" x14ac:dyDescent="0.25">
      <c r="A758" s="309"/>
      <c r="B758" s="309"/>
      <c r="C758" s="309"/>
      <c r="D758" s="309"/>
      <c r="E758" s="309"/>
      <c r="F758" s="309"/>
      <c r="G758" s="309"/>
      <c r="H758" s="309"/>
      <c r="I758" s="309"/>
      <c r="J758" s="309"/>
      <c r="K758" s="309"/>
      <c r="L758" s="309"/>
      <c r="M758" s="309"/>
      <c r="N758" s="309"/>
    </row>
    <row r="759" spans="1:14" x14ac:dyDescent="0.25">
      <c r="A759" s="309"/>
      <c r="B759" s="309"/>
      <c r="C759" s="309"/>
      <c r="D759" s="309"/>
      <c r="E759" s="309"/>
      <c r="F759" s="309"/>
      <c r="G759" s="309"/>
      <c r="H759" s="309"/>
      <c r="I759" s="309"/>
      <c r="J759" s="309"/>
      <c r="K759" s="309"/>
      <c r="L759" s="309"/>
      <c r="M759" s="309"/>
      <c r="N759" s="309"/>
    </row>
    <row r="760" spans="1:14" x14ac:dyDescent="0.25">
      <c r="A760" s="309"/>
      <c r="B760" s="309"/>
      <c r="C760" s="309"/>
      <c r="D760" s="309"/>
      <c r="E760" s="309"/>
      <c r="F760" s="309"/>
      <c r="G760" s="309"/>
      <c r="H760" s="309"/>
      <c r="I760" s="309"/>
      <c r="J760" s="309"/>
      <c r="K760" s="309"/>
      <c r="L760" s="309"/>
      <c r="M760" s="309"/>
      <c r="N760" s="309"/>
    </row>
    <row r="761" spans="1:14" x14ac:dyDescent="0.25">
      <c r="A761" s="309"/>
      <c r="B761" s="309"/>
      <c r="C761" s="309"/>
      <c r="D761" s="309"/>
      <c r="E761" s="309"/>
      <c r="F761" s="309"/>
      <c r="G761" s="309"/>
      <c r="H761" s="309"/>
      <c r="I761" s="309"/>
      <c r="J761" s="309"/>
      <c r="K761" s="309"/>
      <c r="L761" s="309"/>
      <c r="M761" s="309"/>
      <c r="N761" s="309"/>
    </row>
    <row r="762" spans="1:14" x14ac:dyDescent="0.25">
      <c r="A762" s="309"/>
      <c r="B762" s="309"/>
      <c r="C762" s="309"/>
      <c r="D762" s="309"/>
      <c r="E762" s="309"/>
      <c r="F762" s="309"/>
      <c r="G762" s="309"/>
      <c r="H762" s="309"/>
      <c r="I762" s="309"/>
      <c r="J762" s="309"/>
      <c r="K762" s="309"/>
      <c r="L762" s="309"/>
      <c r="M762" s="309"/>
      <c r="N762" s="309"/>
    </row>
    <row r="763" spans="1:14" x14ac:dyDescent="0.25">
      <c r="A763" s="309"/>
      <c r="B763" s="309"/>
      <c r="C763" s="309"/>
      <c r="D763" s="309"/>
      <c r="E763" s="309"/>
      <c r="F763" s="309"/>
      <c r="G763" s="309"/>
      <c r="H763" s="309"/>
      <c r="I763" s="309"/>
      <c r="J763" s="309"/>
      <c r="K763" s="309"/>
      <c r="L763" s="309"/>
      <c r="M763" s="309"/>
      <c r="N763" s="309"/>
    </row>
    <row r="764" spans="1:14" x14ac:dyDescent="0.25">
      <c r="A764" s="309"/>
      <c r="B764" s="309"/>
      <c r="C764" s="309"/>
      <c r="D764" s="309"/>
      <c r="E764" s="309"/>
      <c r="F764" s="309"/>
      <c r="G764" s="309"/>
      <c r="H764" s="309"/>
      <c r="I764" s="309"/>
      <c r="J764" s="309"/>
      <c r="K764" s="309"/>
      <c r="L764" s="309"/>
      <c r="M764" s="309"/>
      <c r="N764" s="309"/>
    </row>
    <row r="765" spans="1:14" x14ac:dyDescent="0.25">
      <c r="A765" s="309"/>
      <c r="B765" s="309"/>
      <c r="C765" s="309"/>
      <c r="D765" s="309"/>
      <c r="E765" s="309"/>
      <c r="F765" s="309"/>
      <c r="G765" s="309"/>
      <c r="H765" s="309"/>
      <c r="I765" s="309"/>
      <c r="J765" s="309"/>
      <c r="K765" s="309"/>
      <c r="L765" s="309"/>
      <c r="M765" s="309"/>
      <c r="N765" s="309"/>
    </row>
    <row r="766" spans="1:14" x14ac:dyDescent="0.25">
      <c r="A766" s="309"/>
      <c r="B766" s="309"/>
      <c r="C766" s="309"/>
      <c r="D766" s="309"/>
      <c r="E766" s="309"/>
      <c r="F766" s="309"/>
      <c r="G766" s="309"/>
      <c r="H766" s="309"/>
      <c r="I766" s="309"/>
      <c r="J766" s="309"/>
      <c r="K766" s="309"/>
      <c r="L766" s="309"/>
      <c r="M766" s="309"/>
      <c r="N766" s="309"/>
    </row>
    <row r="767" spans="1:14" x14ac:dyDescent="0.25">
      <c r="A767" s="309"/>
      <c r="B767" s="309"/>
      <c r="C767" s="309"/>
      <c r="D767" s="309"/>
      <c r="E767" s="309"/>
      <c r="F767" s="309"/>
      <c r="G767" s="309"/>
      <c r="H767" s="309"/>
      <c r="I767" s="309"/>
      <c r="J767" s="309"/>
      <c r="K767" s="309"/>
      <c r="L767" s="309"/>
      <c r="M767" s="309"/>
      <c r="N767" s="309"/>
    </row>
    <row r="768" spans="1:14" x14ac:dyDescent="0.25">
      <c r="A768" s="309"/>
      <c r="B768" s="309"/>
      <c r="C768" s="309"/>
      <c r="D768" s="309"/>
      <c r="E768" s="309"/>
      <c r="F768" s="309"/>
      <c r="G768" s="309"/>
      <c r="H768" s="309"/>
      <c r="I768" s="309"/>
      <c r="J768" s="309"/>
      <c r="K768" s="309"/>
      <c r="L768" s="309"/>
      <c r="M768" s="309"/>
      <c r="N768" s="309"/>
    </row>
    <row r="769" spans="1:14" x14ac:dyDescent="0.25">
      <c r="A769" s="309"/>
      <c r="B769" s="309"/>
      <c r="C769" s="309"/>
      <c r="D769" s="309"/>
      <c r="E769" s="309"/>
      <c r="F769" s="309"/>
      <c r="G769" s="309"/>
      <c r="H769" s="309"/>
      <c r="I769" s="309"/>
      <c r="J769" s="309"/>
      <c r="K769" s="309"/>
      <c r="L769" s="309"/>
      <c r="M769" s="309"/>
      <c r="N769" s="309"/>
    </row>
    <row r="770" spans="1:14" x14ac:dyDescent="0.25">
      <c r="A770" s="309"/>
      <c r="B770" s="309"/>
      <c r="C770" s="309"/>
      <c r="D770" s="309"/>
      <c r="E770" s="309"/>
      <c r="F770" s="309"/>
      <c r="G770" s="309"/>
      <c r="H770" s="309"/>
      <c r="I770" s="309"/>
      <c r="J770" s="309"/>
      <c r="K770" s="309"/>
      <c r="L770" s="309"/>
      <c r="M770" s="309"/>
      <c r="N770" s="309"/>
    </row>
    <row r="771" spans="1:14" x14ac:dyDescent="0.25">
      <c r="A771" s="309"/>
      <c r="B771" s="309"/>
      <c r="C771" s="309"/>
      <c r="D771" s="309"/>
      <c r="E771" s="309"/>
      <c r="F771" s="309"/>
      <c r="G771" s="309"/>
      <c r="H771" s="309"/>
      <c r="I771" s="309"/>
      <c r="J771" s="309"/>
      <c r="K771" s="309"/>
      <c r="L771" s="309"/>
      <c r="M771" s="309"/>
      <c r="N771" s="309"/>
    </row>
    <row r="772" spans="1:14" x14ac:dyDescent="0.25">
      <c r="A772" s="309"/>
      <c r="B772" s="309"/>
      <c r="C772" s="309"/>
      <c r="D772" s="309"/>
      <c r="E772" s="309"/>
      <c r="F772" s="309"/>
      <c r="G772" s="309"/>
      <c r="H772" s="309"/>
      <c r="I772" s="309"/>
      <c r="J772" s="309"/>
      <c r="K772" s="309"/>
      <c r="L772" s="309"/>
      <c r="M772" s="309"/>
      <c r="N772" s="309"/>
    </row>
    <row r="773" spans="1:14" x14ac:dyDescent="0.25">
      <c r="A773" s="309"/>
      <c r="B773" s="309"/>
      <c r="C773" s="309"/>
      <c r="D773" s="309"/>
      <c r="E773" s="309"/>
      <c r="F773" s="309"/>
      <c r="G773" s="309"/>
      <c r="H773" s="309"/>
      <c r="I773" s="309"/>
      <c r="J773" s="309"/>
      <c r="K773" s="309"/>
      <c r="L773" s="309"/>
      <c r="M773" s="309"/>
      <c r="N773" s="309"/>
    </row>
    <row r="774" spans="1:14" x14ac:dyDescent="0.25">
      <c r="A774" s="309"/>
      <c r="B774" s="309"/>
      <c r="C774" s="309"/>
      <c r="D774" s="309"/>
      <c r="E774" s="309"/>
      <c r="F774" s="309"/>
      <c r="G774" s="309"/>
      <c r="H774" s="309"/>
      <c r="I774" s="309"/>
      <c r="J774" s="309"/>
      <c r="K774" s="309"/>
      <c r="L774" s="309"/>
      <c r="M774" s="309"/>
      <c r="N774" s="309"/>
    </row>
    <row r="775" spans="1:14" x14ac:dyDescent="0.25">
      <c r="A775" s="309"/>
      <c r="B775" s="309"/>
      <c r="C775" s="309"/>
      <c r="D775" s="309"/>
      <c r="E775" s="309"/>
      <c r="F775" s="309"/>
      <c r="G775" s="309"/>
      <c r="H775" s="309"/>
      <c r="I775" s="309"/>
      <c r="J775" s="309"/>
      <c r="K775" s="309"/>
      <c r="L775" s="309"/>
      <c r="M775" s="309"/>
      <c r="N775" s="309"/>
    </row>
    <row r="776" spans="1:14" x14ac:dyDescent="0.25">
      <c r="A776" s="309"/>
      <c r="B776" s="309"/>
      <c r="C776" s="309"/>
      <c r="D776" s="309"/>
      <c r="E776" s="309"/>
      <c r="F776" s="309"/>
      <c r="G776" s="309"/>
      <c r="H776" s="309"/>
      <c r="I776" s="309"/>
      <c r="J776" s="309"/>
      <c r="K776" s="309"/>
      <c r="L776" s="309"/>
      <c r="M776" s="309"/>
      <c r="N776" s="309"/>
    </row>
    <row r="777" spans="1:14" x14ac:dyDescent="0.25">
      <c r="A777" s="309"/>
      <c r="B777" s="309"/>
      <c r="C777" s="309"/>
      <c r="D777" s="309"/>
      <c r="E777" s="309"/>
      <c r="F777" s="309"/>
      <c r="G777" s="309"/>
      <c r="H777" s="309"/>
      <c r="I777" s="309"/>
      <c r="J777" s="309"/>
      <c r="K777" s="309"/>
      <c r="L777" s="309"/>
      <c r="M777" s="309"/>
      <c r="N777" s="309"/>
    </row>
    <row r="778" spans="1:14" x14ac:dyDescent="0.25">
      <c r="A778" s="309"/>
      <c r="B778" s="309"/>
      <c r="C778" s="309"/>
      <c r="D778" s="309"/>
      <c r="E778" s="309"/>
      <c r="F778" s="309"/>
      <c r="G778" s="309"/>
      <c r="H778" s="309"/>
      <c r="I778" s="309"/>
      <c r="J778" s="309"/>
      <c r="K778" s="309"/>
      <c r="L778" s="309"/>
      <c r="M778" s="309"/>
      <c r="N778" s="309"/>
    </row>
    <row r="779" spans="1:14" x14ac:dyDescent="0.25">
      <c r="A779" s="309"/>
      <c r="B779" s="309"/>
      <c r="C779" s="309"/>
      <c r="D779" s="309"/>
      <c r="E779" s="309"/>
      <c r="F779" s="309"/>
      <c r="G779" s="309"/>
      <c r="H779" s="309"/>
      <c r="I779" s="309"/>
      <c r="J779" s="309"/>
      <c r="K779" s="309"/>
      <c r="L779" s="309"/>
      <c r="M779" s="309"/>
      <c r="N779" s="309"/>
    </row>
    <row r="780" spans="1:14" x14ac:dyDescent="0.25">
      <c r="A780" s="309"/>
      <c r="B780" s="309"/>
      <c r="C780" s="309"/>
      <c r="D780" s="309"/>
      <c r="E780" s="309"/>
      <c r="F780" s="309"/>
      <c r="G780" s="309"/>
      <c r="H780" s="309"/>
      <c r="I780" s="309"/>
      <c r="J780" s="309"/>
      <c r="K780" s="309"/>
      <c r="L780" s="309"/>
      <c r="M780" s="309"/>
      <c r="N780" s="309"/>
    </row>
    <row r="781" spans="1:14" x14ac:dyDescent="0.25">
      <c r="A781" s="309"/>
      <c r="B781" s="309"/>
      <c r="C781" s="309"/>
      <c r="D781" s="309"/>
      <c r="E781" s="309"/>
      <c r="F781" s="309"/>
      <c r="G781" s="309"/>
      <c r="H781" s="309"/>
      <c r="I781" s="309"/>
      <c r="J781" s="309"/>
      <c r="K781" s="309"/>
      <c r="L781" s="309"/>
      <c r="M781" s="309"/>
      <c r="N781" s="309"/>
    </row>
    <row r="782" spans="1:14" x14ac:dyDescent="0.25">
      <c r="A782" s="309"/>
      <c r="B782" s="309"/>
      <c r="C782" s="309"/>
      <c r="D782" s="309"/>
      <c r="E782" s="309"/>
      <c r="F782" s="309"/>
      <c r="G782" s="309"/>
      <c r="H782" s="309"/>
      <c r="I782" s="309"/>
      <c r="J782" s="309"/>
      <c r="K782" s="309"/>
      <c r="L782" s="309"/>
      <c r="M782" s="309"/>
      <c r="N782" s="309"/>
    </row>
    <row r="783" spans="1:14" x14ac:dyDescent="0.25">
      <c r="A783" s="309"/>
      <c r="B783" s="309"/>
      <c r="C783" s="309"/>
      <c r="D783" s="309"/>
      <c r="E783" s="309"/>
      <c r="F783" s="309"/>
      <c r="G783" s="309"/>
      <c r="H783" s="309"/>
      <c r="I783" s="309"/>
      <c r="J783" s="309"/>
      <c r="K783" s="309"/>
      <c r="L783" s="309"/>
      <c r="M783" s="309"/>
      <c r="N783" s="309"/>
    </row>
    <row r="784" spans="1:14" x14ac:dyDescent="0.25">
      <c r="A784" s="309"/>
      <c r="B784" s="309"/>
      <c r="C784" s="309"/>
      <c r="D784" s="309"/>
      <c r="E784" s="309"/>
      <c r="F784" s="309"/>
      <c r="G784" s="309"/>
      <c r="H784" s="309"/>
      <c r="I784" s="309"/>
      <c r="J784" s="309"/>
      <c r="K784" s="309"/>
      <c r="L784" s="309"/>
      <c r="M784" s="309"/>
      <c r="N784" s="309"/>
    </row>
    <row r="785" spans="1:14" x14ac:dyDescent="0.25">
      <c r="A785" s="309"/>
      <c r="B785" s="309"/>
      <c r="C785" s="309"/>
      <c r="D785" s="309"/>
      <c r="E785" s="309"/>
      <c r="F785" s="309"/>
      <c r="G785" s="309"/>
      <c r="H785" s="309"/>
      <c r="I785" s="309"/>
      <c r="J785" s="309"/>
      <c r="K785" s="309"/>
      <c r="L785" s="309"/>
      <c r="M785" s="309"/>
      <c r="N785" s="309"/>
    </row>
    <row r="786" spans="1:14" x14ac:dyDescent="0.25">
      <c r="A786" s="309"/>
      <c r="B786" s="309"/>
      <c r="C786" s="309"/>
      <c r="D786" s="309"/>
      <c r="E786" s="309"/>
      <c r="F786" s="309"/>
      <c r="G786" s="309"/>
      <c r="H786" s="309"/>
      <c r="I786" s="309"/>
      <c r="J786" s="309"/>
      <c r="K786" s="309"/>
      <c r="L786" s="309"/>
      <c r="M786" s="309"/>
      <c r="N786" s="309"/>
    </row>
    <row r="787" spans="1:14" x14ac:dyDescent="0.25">
      <c r="A787" s="309"/>
      <c r="B787" s="309"/>
      <c r="C787" s="309"/>
      <c r="D787" s="309"/>
      <c r="E787" s="309"/>
      <c r="F787" s="309"/>
      <c r="G787" s="309"/>
      <c r="H787" s="309"/>
      <c r="I787" s="309"/>
      <c r="J787" s="309"/>
      <c r="K787" s="309"/>
      <c r="L787" s="309"/>
      <c r="M787" s="309"/>
      <c r="N787" s="309"/>
    </row>
    <row r="788" spans="1:14" x14ac:dyDescent="0.25">
      <c r="A788" s="309"/>
      <c r="B788" s="309"/>
      <c r="C788" s="309"/>
      <c r="D788" s="309"/>
      <c r="E788" s="309"/>
      <c r="F788" s="309"/>
      <c r="G788" s="309"/>
      <c r="H788" s="309"/>
      <c r="I788" s="309"/>
      <c r="J788" s="309"/>
      <c r="K788" s="309"/>
      <c r="L788" s="309"/>
      <c r="M788" s="309"/>
      <c r="N788" s="309"/>
    </row>
    <row r="789" spans="1:14" x14ac:dyDescent="0.25">
      <c r="A789" s="309"/>
      <c r="B789" s="309"/>
      <c r="C789" s="309"/>
      <c r="D789" s="309"/>
      <c r="E789" s="309"/>
      <c r="F789" s="309"/>
      <c r="G789" s="309"/>
      <c r="H789" s="309"/>
      <c r="I789" s="309"/>
      <c r="J789" s="309"/>
      <c r="K789" s="309"/>
      <c r="L789" s="309"/>
      <c r="M789" s="309"/>
      <c r="N789" s="309"/>
    </row>
    <row r="790" spans="1:14" x14ac:dyDescent="0.25">
      <c r="A790" s="309"/>
      <c r="B790" s="309"/>
      <c r="C790" s="309"/>
      <c r="D790" s="309"/>
      <c r="E790" s="309"/>
      <c r="F790" s="309"/>
      <c r="G790" s="309"/>
      <c r="H790" s="309"/>
      <c r="I790" s="309"/>
      <c r="J790" s="309"/>
      <c r="K790" s="309"/>
      <c r="L790" s="309"/>
      <c r="M790" s="309"/>
      <c r="N790" s="309"/>
    </row>
    <row r="791" spans="1:14" x14ac:dyDescent="0.25">
      <c r="A791" s="309"/>
      <c r="B791" s="309"/>
      <c r="C791" s="309"/>
      <c r="D791" s="309"/>
      <c r="E791" s="309"/>
      <c r="F791" s="309"/>
      <c r="G791" s="309"/>
      <c r="H791" s="309"/>
      <c r="I791" s="309"/>
      <c r="J791" s="309"/>
      <c r="K791" s="309"/>
      <c r="L791" s="309"/>
      <c r="M791" s="309"/>
      <c r="N791" s="309"/>
    </row>
    <row r="792" spans="1:14" x14ac:dyDescent="0.25">
      <c r="A792" s="309"/>
      <c r="B792" s="309"/>
      <c r="C792" s="309"/>
      <c r="D792" s="309"/>
      <c r="E792" s="309"/>
      <c r="F792" s="309"/>
      <c r="G792" s="309"/>
      <c r="H792" s="309"/>
      <c r="I792" s="309"/>
      <c r="J792" s="309"/>
      <c r="K792" s="309"/>
      <c r="L792" s="309"/>
      <c r="M792" s="309"/>
      <c r="N792" s="309"/>
    </row>
    <row r="793" spans="1:14" x14ac:dyDescent="0.25">
      <c r="A793" s="309"/>
      <c r="B793" s="309"/>
      <c r="C793" s="309"/>
      <c r="D793" s="309"/>
      <c r="E793" s="309"/>
      <c r="F793" s="309"/>
      <c r="G793" s="309"/>
      <c r="H793" s="309"/>
      <c r="I793" s="309"/>
      <c r="J793" s="309"/>
      <c r="K793" s="309"/>
      <c r="L793" s="309"/>
      <c r="M793" s="309"/>
      <c r="N793" s="309"/>
    </row>
    <row r="794" spans="1:14" x14ac:dyDescent="0.25">
      <c r="A794" s="309"/>
      <c r="B794" s="309"/>
      <c r="C794" s="309"/>
      <c r="D794" s="309"/>
      <c r="E794" s="309"/>
      <c r="F794" s="309"/>
      <c r="G794" s="309"/>
      <c r="H794" s="309"/>
      <c r="I794" s="309"/>
      <c r="J794" s="309"/>
      <c r="K794" s="309"/>
      <c r="L794" s="309"/>
      <c r="M794" s="309"/>
      <c r="N794" s="309"/>
    </row>
    <row r="795" spans="1:14" x14ac:dyDescent="0.25">
      <c r="A795" s="309"/>
      <c r="B795" s="309"/>
      <c r="C795" s="309"/>
      <c r="D795" s="309"/>
      <c r="E795" s="309"/>
      <c r="F795" s="309"/>
      <c r="G795" s="309"/>
      <c r="H795" s="309"/>
      <c r="I795" s="309"/>
      <c r="J795" s="309"/>
      <c r="K795" s="309"/>
      <c r="L795" s="309"/>
      <c r="M795" s="309"/>
      <c r="N795" s="309"/>
    </row>
    <row r="796" spans="1:14" x14ac:dyDescent="0.25">
      <c r="A796" s="309"/>
      <c r="B796" s="309"/>
      <c r="C796" s="309"/>
      <c r="D796" s="309"/>
      <c r="E796" s="309"/>
      <c r="F796" s="309"/>
      <c r="G796" s="309"/>
      <c r="H796" s="309"/>
      <c r="I796" s="309"/>
      <c r="J796" s="309"/>
      <c r="K796" s="309"/>
      <c r="L796" s="309"/>
      <c r="M796" s="309"/>
      <c r="N796" s="309"/>
    </row>
    <row r="797" spans="1:14" x14ac:dyDescent="0.25">
      <c r="A797" s="309"/>
      <c r="B797" s="309"/>
      <c r="C797" s="309"/>
      <c r="D797" s="309"/>
      <c r="E797" s="309"/>
      <c r="F797" s="309"/>
      <c r="G797" s="309"/>
      <c r="H797" s="309"/>
      <c r="I797" s="309"/>
      <c r="J797" s="309"/>
      <c r="K797" s="309"/>
      <c r="L797" s="309"/>
      <c r="M797" s="309"/>
      <c r="N797" s="309"/>
    </row>
    <row r="798" spans="1:14" x14ac:dyDescent="0.25">
      <c r="A798" s="309"/>
      <c r="B798" s="309"/>
      <c r="C798" s="309"/>
      <c r="D798" s="309"/>
      <c r="E798" s="309"/>
      <c r="F798" s="309"/>
      <c r="G798" s="309"/>
      <c r="H798" s="309"/>
      <c r="I798" s="309"/>
      <c r="J798" s="309"/>
      <c r="K798" s="309"/>
      <c r="L798" s="309"/>
      <c r="M798" s="309"/>
      <c r="N798" s="309"/>
    </row>
    <row r="799" spans="1:14" x14ac:dyDescent="0.25">
      <c r="A799" s="309"/>
      <c r="B799" s="309"/>
      <c r="C799" s="309"/>
      <c r="D799" s="309"/>
      <c r="E799" s="309"/>
      <c r="F799" s="309"/>
      <c r="G799" s="309"/>
      <c r="H799" s="309"/>
      <c r="I799" s="309"/>
      <c r="J799" s="309"/>
      <c r="K799" s="309"/>
      <c r="L799" s="309"/>
      <c r="M799" s="309"/>
      <c r="N799" s="309"/>
    </row>
    <row r="800" spans="1:14" x14ac:dyDescent="0.25">
      <c r="A800" s="309"/>
      <c r="B800" s="309"/>
      <c r="C800" s="309"/>
      <c r="D800" s="309"/>
      <c r="E800" s="309"/>
      <c r="F800" s="309"/>
      <c r="G800" s="309"/>
      <c r="H800" s="309"/>
      <c r="I800" s="309"/>
      <c r="J800" s="309"/>
      <c r="K800" s="309"/>
      <c r="L800" s="309"/>
      <c r="M800" s="309"/>
      <c r="N800" s="309"/>
    </row>
    <row r="801" spans="1:14" x14ac:dyDescent="0.25">
      <c r="A801" s="309"/>
      <c r="B801" s="309"/>
      <c r="C801" s="309"/>
      <c r="D801" s="309"/>
      <c r="E801" s="309"/>
      <c r="F801" s="309"/>
      <c r="G801" s="309"/>
      <c r="H801" s="309"/>
      <c r="I801" s="309"/>
      <c r="J801" s="309"/>
      <c r="K801" s="309"/>
      <c r="L801" s="309"/>
      <c r="M801" s="309"/>
      <c r="N801" s="309"/>
    </row>
    <row r="802" spans="1:14" x14ac:dyDescent="0.25">
      <c r="A802" s="309"/>
      <c r="B802" s="309"/>
      <c r="C802" s="309"/>
      <c r="D802" s="309"/>
      <c r="E802" s="309"/>
      <c r="F802" s="309"/>
      <c r="G802" s="309"/>
      <c r="H802" s="309"/>
      <c r="I802" s="309"/>
      <c r="J802" s="309"/>
      <c r="K802" s="309"/>
      <c r="L802" s="309"/>
      <c r="M802" s="309"/>
      <c r="N802" s="309"/>
    </row>
    <row r="803" spans="1:14" x14ac:dyDescent="0.25">
      <c r="A803" s="309"/>
      <c r="B803" s="309"/>
      <c r="C803" s="309"/>
      <c r="D803" s="309"/>
      <c r="E803" s="309"/>
      <c r="F803" s="309"/>
      <c r="G803" s="309"/>
      <c r="H803" s="309"/>
      <c r="I803" s="309"/>
      <c r="J803" s="309"/>
      <c r="K803" s="309"/>
      <c r="L803" s="309"/>
      <c r="M803" s="309"/>
      <c r="N803" s="309"/>
    </row>
    <row r="804" spans="1:14" x14ac:dyDescent="0.25">
      <c r="A804" s="309"/>
      <c r="B804" s="309"/>
      <c r="C804" s="309"/>
      <c r="D804" s="309"/>
      <c r="E804" s="309"/>
      <c r="F804" s="309"/>
      <c r="G804" s="309"/>
      <c r="H804" s="309"/>
      <c r="I804" s="309"/>
      <c r="J804" s="309"/>
      <c r="K804" s="309"/>
      <c r="L804" s="309"/>
      <c r="M804" s="309"/>
      <c r="N804" s="309"/>
    </row>
    <row r="805" spans="1:14" x14ac:dyDescent="0.25">
      <c r="A805" s="309"/>
      <c r="B805" s="309"/>
      <c r="C805" s="309"/>
      <c r="D805" s="309"/>
      <c r="E805" s="309"/>
      <c r="F805" s="309"/>
      <c r="G805" s="309"/>
      <c r="H805" s="309"/>
      <c r="I805" s="309"/>
      <c r="J805" s="309"/>
      <c r="K805" s="309"/>
      <c r="L805" s="309"/>
      <c r="M805" s="309"/>
      <c r="N805" s="309"/>
    </row>
    <row r="806" spans="1:14" x14ac:dyDescent="0.25">
      <c r="A806" s="309"/>
      <c r="B806" s="309"/>
      <c r="C806" s="309"/>
      <c r="D806" s="309"/>
      <c r="E806" s="309"/>
      <c r="F806" s="309"/>
      <c r="G806" s="309"/>
      <c r="H806" s="309"/>
      <c r="I806" s="309"/>
      <c r="J806" s="309"/>
      <c r="K806" s="309"/>
      <c r="L806" s="309"/>
      <c r="M806" s="309"/>
      <c r="N806" s="309"/>
    </row>
    <row r="807" spans="1:14" x14ac:dyDescent="0.25">
      <c r="A807" s="309"/>
      <c r="B807" s="309"/>
      <c r="C807" s="309"/>
      <c r="D807" s="309"/>
      <c r="E807" s="309"/>
      <c r="F807" s="309"/>
      <c r="G807" s="309"/>
      <c r="H807" s="309"/>
      <c r="I807" s="309"/>
      <c r="J807" s="309"/>
      <c r="K807" s="309"/>
      <c r="L807" s="309"/>
      <c r="M807" s="309"/>
      <c r="N807" s="309"/>
    </row>
    <row r="808" spans="1:14" x14ac:dyDescent="0.25">
      <c r="A808" s="309"/>
      <c r="B808" s="309"/>
      <c r="C808" s="309"/>
      <c r="D808" s="309"/>
      <c r="E808" s="309"/>
      <c r="F808" s="309"/>
      <c r="G808" s="309"/>
      <c r="H808" s="309"/>
      <c r="I808" s="309"/>
      <c r="J808" s="309"/>
      <c r="K808" s="309"/>
      <c r="L808" s="309"/>
      <c r="M808" s="309"/>
      <c r="N808" s="309"/>
    </row>
    <row r="809" spans="1:14" x14ac:dyDescent="0.25">
      <c r="A809" s="309"/>
      <c r="B809" s="309"/>
      <c r="C809" s="309"/>
      <c r="D809" s="309"/>
      <c r="E809" s="309"/>
      <c r="F809" s="309"/>
      <c r="G809" s="309"/>
      <c r="H809" s="309"/>
      <c r="I809" s="309"/>
      <c r="J809" s="309"/>
      <c r="K809" s="309"/>
      <c r="L809" s="309"/>
      <c r="M809" s="309"/>
      <c r="N809" s="309"/>
    </row>
    <row r="810" spans="1:14" x14ac:dyDescent="0.25">
      <c r="A810" s="309"/>
      <c r="B810" s="309"/>
      <c r="C810" s="309"/>
      <c r="D810" s="309"/>
      <c r="E810" s="309"/>
      <c r="F810" s="309"/>
      <c r="G810" s="309"/>
      <c r="H810" s="309"/>
      <c r="I810" s="309"/>
      <c r="J810" s="309"/>
      <c r="K810" s="309"/>
      <c r="L810" s="309"/>
      <c r="M810" s="309"/>
      <c r="N810" s="309"/>
    </row>
    <row r="811" spans="1:14" x14ac:dyDescent="0.25">
      <c r="A811" s="309"/>
      <c r="B811" s="309"/>
      <c r="C811" s="309"/>
      <c r="D811" s="309"/>
      <c r="E811" s="309"/>
      <c r="F811" s="309"/>
      <c r="G811" s="309"/>
      <c r="H811" s="309"/>
      <c r="I811" s="309"/>
      <c r="J811" s="309"/>
      <c r="K811" s="309"/>
      <c r="L811" s="309"/>
      <c r="M811" s="309"/>
      <c r="N811" s="309"/>
    </row>
    <row r="812" spans="1:14" x14ac:dyDescent="0.25">
      <c r="A812" s="309"/>
      <c r="B812" s="309"/>
      <c r="C812" s="309"/>
      <c r="D812" s="309"/>
      <c r="E812" s="309"/>
      <c r="F812" s="309"/>
      <c r="G812" s="309"/>
      <c r="H812" s="309"/>
      <c r="I812" s="309"/>
      <c r="J812" s="309"/>
      <c r="K812" s="309"/>
      <c r="L812" s="309"/>
      <c r="M812" s="309"/>
      <c r="N812" s="309"/>
    </row>
    <row r="813" spans="1:14" x14ac:dyDescent="0.25">
      <c r="A813" s="309"/>
      <c r="B813" s="309"/>
      <c r="C813" s="309"/>
      <c r="D813" s="309"/>
      <c r="E813" s="309"/>
      <c r="F813" s="309"/>
      <c r="G813" s="309"/>
      <c r="H813" s="309"/>
      <c r="I813" s="309"/>
      <c r="J813" s="309"/>
      <c r="K813" s="309"/>
      <c r="L813" s="309"/>
      <c r="M813" s="309"/>
      <c r="N813" s="309"/>
    </row>
    <row r="814" spans="1:14" x14ac:dyDescent="0.25">
      <c r="A814" s="309"/>
      <c r="B814" s="309"/>
      <c r="C814" s="309"/>
      <c r="D814" s="309"/>
      <c r="E814" s="309"/>
      <c r="F814" s="309"/>
      <c r="G814" s="309"/>
      <c r="H814" s="309"/>
      <c r="I814" s="309"/>
      <c r="J814" s="309"/>
      <c r="K814" s="309"/>
      <c r="L814" s="309"/>
      <c r="M814" s="309"/>
      <c r="N814" s="309"/>
    </row>
    <row r="815" spans="1:14" x14ac:dyDescent="0.25">
      <c r="A815" s="309"/>
      <c r="B815" s="309"/>
      <c r="C815" s="309"/>
      <c r="D815" s="309"/>
      <c r="E815" s="309"/>
      <c r="F815" s="309"/>
      <c r="G815" s="309"/>
      <c r="H815" s="309"/>
      <c r="I815" s="309"/>
      <c r="J815" s="309"/>
      <c r="K815" s="309"/>
      <c r="L815" s="309"/>
      <c r="M815" s="309"/>
      <c r="N815" s="309"/>
    </row>
    <row r="816" spans="1:14" x14ac:dyDescent="0.25">
      <c r="A816" s="309"/>
      <c r="B816" s="309"/>
      <c r="C816" s="309"/>
      <c r="D816" s="309"/>
      <c r="E816" s="309"/>
      <c r="F816" s="309"/>
      <c r="G816" s="309"/>
      <c r="H816" s="309"/>
      <c r="I816" s="309"/>
      <c r="J816" s="309"/>
      <c r="K816" s="309"/>
      <c r="L816" s="309"/>
      <c r="M816" s="309"/>
      <c r="N816" s="309"/>
    </row>
    <row r="817" spans="1:14" x14ac:dyDescent="0.25">
      <c r="A817" s="309"/>
      <c r="B817" s="309"/>
      <c r="C817" s="309"/>
      <c r="D817" s="309"/>
      <c r="E817" s="309"/>
      <c r="F817" s="309"/>
      <c r="G817" s="309"/>
      <c r="H817" s="309"/>
      <c r="I817" s="309"/>
      <c r="J817" s="309"/>
      <c r="K817" s="309"/>
      <c r="L817" s="309"/>
      <c r="M817" s="309"/>
      <c r="N817" s="309"/>
    </row>
    <row r="818" spans="1:14" x14ac:dyDescent="0.25">
      <c r="A818" s="309"/>
      <c r="B818" s="309"/>
      <c r="C818" s="309"/>
      <c r="D818" s="309"/>
      <c r="E818" s="309"/>
      <c r="F818" s="309"/>
      <c r="G818" s="309"/>
      <c r="H818" s="309"/>
      <c r="I818" s="309"/>
      <c r="J818" s="309"/>
      <c r="K818" s="309"/>
      <c r="L818" s="309"/>
      <c r="M818" s="309"/>
      <c r="N818" s="309"/>
    </row>
    <row r="819" spans="1:14" x14ac:dyDescent="0.25">
      <c r="A819" s="309"/>
      <c r="B819" s="309"/>
      <c r="C819" s="309"/>
      <c r="D819" s="309"/>
      <c r="E819" s="309"/>
      <c r="F819" s="309"/>
      <c r="G819" s="309"/>
      <c r="H819" s="309"/>
      <c r="I819" s="309"/>
      <c r="J819" s="309"/>
      <c r="K819" s="309"/>
      <c r="L819" s="309"/>
      <c r="M819" s="309"/>
      <c r="N819" s="309"/>
    </row>
    <row r="820" spans="1:14" x14ac:dyDescent="0.25">
      <c r="A820" s="309"/>
      <c r="B820" s="309"/>
      <c r="C820" s="309"/>
      <c r="D820" s="309"/>
      <c r="E820" s="309"/>
      <c r="F820" s="309"/>
      <c r="G820" s="309"/>
      <c r="H820" s="309"/>
      <c r="I820" s="309"/>
      <c r="J820" s="309"/>
      <c r="K820" s="309"/>
      <c r="L820" s="309"/>
      <c r="M820" s="309"/>
      <c r="N820" s="309"/>
    </row>
    <row r="821" spans="1:14" x14ac:dyDescent="0.25">
      <c r="A821" s="309"/>
      <c r="B821" s="309"/>
      <c r="C821" s="309"/>
      <c r="D821" s="309"/>
      <c r="E821" s="309"/>
      <c r="F821" s="309"/>
      <c r="G821" s="309"/>
      <c r="H821" s="309"/>
      <c r="I821" s="309"/>
      <c r="J821" s="309"/>
      <c r="K821" s="309"/>
      <c r="L821" s="309"/>
      <c r="M821" s="309"/>
      <c r="N821" s="309"/>
    </row>
    <row r="822" spans="1:14" x14ac:dyDescent="0.25">
      <c r="A822" s="309"/>
      <c r="B822" s="309"/>
      <c r="C822" s="309"/>
      <c r="D822" s="309"/>
      <c r="E822" s="309"/>
      <c r="F822" s="309"/>
      <c r="G822" s="309"/>
      <c r="H822" s="309"/>
      <c r="I822" s="309"/>
      <c r="J822" s="309"/>
      <c r="K822" s="309"/>
      <c r="L822" s="309"/>
      <c r="M822" s="309"/>
      <c r="N822" s="309"/>
    </row>
    <row r="823" spans="1:14" x14ac:dyDescent="0.25">
      <c r="A823" s="309"/>
      <c r="B823" s="309"/>
      <c r="C823" s="309"/>
      <c r="D823" s="309"/>
      <c r="E823" s="309"/>
      <c r="F823" s="309"/>
      <c r="G823" s="309"/>
      <c r="H823" s="309"/>
      <c r="I823" s="309"/>
      <c r="J823" s="309"/>
      <c r="K823" s="309"/>
      <c r="L823" s="309"/>
      <c r="M823" s="309"/>
      <c r="N823" s="309"/>
    </row>
    <row r="824" spans="1:14" x14ac:dyDescent="0.25">
      <c r="A824" s="309"/>
      <c r="B824" s="309"/>
      <c r="C824" s="309"/>
      <c r="D824" s="309"/>
      <c r="E824" s="309"/>
      <c r="F824" s="309"/>
      <c r="G824" s="309"/>
      <c r="H824" s="309"/>
      <c r="I824" s="309"/>
      <c r="J824" s="309"/>
      <c r="K824" s="309"/>
      <c r="L824" s="309"/>
      <c r="M824" s="309"/>
      <c r="N824" s="309"/>
    </row>
    <row r="825" spans="1:14" x14ac:dyDescent="0.25">
      <c r="A825" s="309"/>
      <c r="B825" s="309"/>
      <c r="C825" s="309"/>
      <c r="D825" s="309"/>
      <c r="E825" s="309"/>
      <c r="F825" s="309"/>
      <c r="G825" s="309"/>
      <c r="H825" s="309"/>
      <c r="I825" s="309"/>
      <c r="J825" s="309"/>
      <c r="K825" s="309"/>
      <c r="L825" s="309"/>
      <c r="M825" s="309"/>
      <c r="N825" s="309"/>
    </row>
    <row r="826" spans="1:14" x14ac:dyDescent="0.25">
      <c r="A826" s="309"/>
      <c r="B826" s="309"/>
      <c r="C826" s="309"/>
      <c r="D826" s="309"/>
      <c r="E826" s="309"/>
      <c r="F826" s="309"/>
      <c r="G826" s="309"/>
      <c r="H826" s="309"/>
      <c r="I826" s="309"/>
      <c r="J826" s="309"/>
      <c r="K826" s="309"/>
      <c r="L826" s="309"/>
      <c r="M826" s="309"/>
      <c r="N826" s="309"/>
    </row>
    <row r="827" spans="1:14" x14ac:dyDescent="0.25">
      <c r="A827" s="309"/>
      <c r="B827" s="309"/>
      <c r="C827" s="309"/>
      <c r="D827" s="309"/>
      <c r="E827" s="309"/>
      <c r="F827" s="309"/>
      <c r="G827" s="309"/>
      <c r="H827" s="309"/>
      <c r="I827" s="309"/>
      <c r="J827" s="309"/>
      <c r="K827" s="309"/>
      <c r="L827" s="309"/>
      <c r="M827" s="309"/>
      <c r="N827" s="309"/>
    </row>
    <row r="828" spans="1:14" x14ac:dyDescent="0.25">
      <c r="A828" s="309"/>
      <c r="B828" s="309"/>
      <c r="C828" s="309"/>
      <c r="D828" s="309"/>
      <c r="E828" s="309"/>
      <c r="F828" s="309"/>
      <c r="G828" s="309"/>
      <c r="H828" s="309"/>
      <c r="I828" s="309"/>
      <c r="J828" s="309"/>
      <c r="K828" s="309"/>
      <c r="L828" s="309"/>
      <c r="M828" s="309"/>
      <c r="N828" s="309"/>
    </row>
    <row r="829" spans="1:14" x14ac:dyDescent="0.25">
      <c r="A829" s="309"/>
      <c r="B829" s="309"/>
      <c r="C829" s="309"/>
      <c r="D829" s="309"/>
      <c r="E829" s="309"/>
      <c r="F829" s="309"/>
      <c r="G829" s="309"/>
      <c r="H829" s="309"/>
      <c r="I829" s="309"/>
      <c r="J829" s="309"/>
      <c r="K829" s="309"/>
      <c r="L829" s="309"/>
      <c r="M829" s="309"/>
      <c r="N829" s="309"/>
    </row>
    <row r="830" spans="1:14" x14ac:dyDescent="0.25">
      <c r="A830" s="309"/>
      <c r="B830" s="309"/>
      <c r="C830" s="309"/>
      <c r="D830" s="309"/>
      <c r="E830" s="309"/>
      <c r="F830" s="309"/>
      <c r="G830" s="309"/>
      <c r="H830" s="309"/>
      <c r="I830" s="309"/>
      <c r="J830" s="309"/>
      <c r="K830" s="309"/>
      <c r="L830" s="309"/>
      <c r="M830" s="309"/>
      <c r="N830" s="309"/>
    </row>
    <row r="831" spans="1:14" x14ac:dyDescent="0.25">
      <c r="A831" s="309"/>
      <c r="B831" s="309"/>
      <c r="C831" s="309"/>
      <c r="D831" s="309"/>
      <c r="E831" s="309"/>
      <c r="F831" s="309"/>
      <c r="G831" s="309"/>
      <c r="H831" s="309"/>
      <c r="I831" s="309"/>
      <c r="J831" s="309"/>
      <c r="K831" s="309"/>
      <c r="L831" s="309"/>
      <c r="M831" s="309"/>
      <c r="N831" s="309"/>
    </row>
    <row r="832" spans="1:14" x14ac:dyDescent="0.25">
      <c r="A832" s="309"/>
      <c r="B832" s="309"/>
      <c r="C832" s="309"/>
      <c r="D832" s="309"/>
      <c r="E832" s="309"/>
      <c r="F832" s="309"/>
      <c r="G832" s="309"/>
      <c r="H832" s="309"/>
      <c r="I832" s="309"/>
      <c r="J832" s="309"/>
      <c r="K832" s="309"/>
      <c r="L832" s="309"/>
      <c r="M832" s="309"/>
      <c r="N832" s="309"/>
    </row>
    <row r="833" spans="1:14" x14ac:dyDescent="0.25">
      <c r="A833" s="309"/>
      <c r="B833" s="309"/>
      <c r="C833" s="309"/>
      <c r="D833" s="309"/>
      <c r="E833" s="309"/>
      <c r="F833" s="309"/>
      <c r="G833" s="309"/>
      <c r="H833" s="309"/>
      <c r="I833" s="309"/>
      <c r="J833" s="309"/>
      <c r="K833" s="309"/>
      <c r="L833" s="309"/>
      <c r="M833" s="309"/>
      <c r="N833" s="309"/>
    </row>
    <row r="834" spans="1:14" x14ac:dyDescent="0.25">
      <c r="A834" s="309"/>
      <c r="B834" s="309"/>
      <c r="C834" s="309"/>
      <c r="D834" s="309"/>
      <c r="E834" s="309"/>
      <c r="F834" s="309"/>
      <c r="G834" s="309"/>
      <c r="H834" s="309"/>
      <c r="I834" s="309"/>
      <c r="J834" s="309"/>
      <c r="K834" s="309"/>
      <c r="L834" s="309"/>
      <c r="M834" s="309"/>
      <c r="N834" s="309"/>
    </row>
    <row r="835" spans="1:14" x14ac:dyDescent="0.25">
      <c r="A835" s="309"/>
      <c r="B835" s="309"/>
      <c r="C835" s="309"/>
      <c r="D835" s="309"/>
      <c r="E835" s="309"/>
      <c r="F835" s="309"/>
      <c r="G835" s="309"/>
      <c r="H835" s="309"/>
      <c r="I835" s="309"/>
      <c r="J835" s="309"/>
      <c r="K835" s="309"/>
      <c r="L835" s="309"/>
      <c r="M835" s="309"/>
      <c r="N835" s="309"/>
    </row>
    <row r="836" spans="1:14" x14ac:dyDescent="0.25">
      <c r="A836" s="309"/>
      <c r="B836" s="309"/>
      <c r="C836" s="309"/>
      <c r="D836" s="309"/>
      <c r="E836" s="309"/>
      <c r="F836" s="309"/>
      <c r="G836" s="309"/>
      <c r="H836" s="309"/>
      <c r="I836" s="309"/>
      <c r="J836" s="309"/>
      <c r="K836" s="309"/>
      <c r="L836" s="309"/>
      <c r="M836" s="309"/>
      <c r="N836" s="309"/>
    </row>
    <row r="837" spans="1:14" x14ac:dyDescent="0.25">
      <c r="A837" s="309"/>
      <c r="B837" s="309"/>
      <c r="C837" s="309"/>
      <c r="D837" s="309"/>
      <c r="E837" s="309"/>
      <c r="F837" s="309"/>
      <c r="G837" s="309"/>
      <c r="H837" s="309"/>
      <c r="I837" s="309"/>
      <c r="J837" s="309"/>
      <c r="K837" s="309"/>
      <c r="L837" s="309"/>
      <c r="M837" s="309"/>
      <c r="N837" s="309"/>
    </row>
    <row r="838" spans="1:14" x14ac:dyDescent="0.25">
      <c r="A838" s="309"/>
      <c r="B838" s="309"/>
      <c r="C838" s="309"/>
      <c r="D838" s="309"/>
      <c r="E838" s="309"/>
      <c r="F838" s="309"/>
      <c r="G838" s="309"/>
      <c r="H838" s="309"/>
      <c r="I838" s="309"/>
      <c r="J838" s="309"/>
      <c r="K838" s="309"/>
      <c r="L838" s="309"/>
      <c r="M838" s="309"/>
      <c r="N838" s="309"/>
    </row>
    <row r="839" spans="1:14" x14ac:dyDescent="0.25">
      <c r="A839" s="309"/>
      <c r="B839" s="309"/>
      <c r="C839" s="309"/>
      <c r="D839" s="309"/>
      <c r="E839" s="309"/>
      <c r="F839" s="309"/>
      <c r="G839" s="309"/>
      <c r="H839" s="309"/>
      <c r="I839" s="309"/>
      <c r="J839" s="309"/>
      <c r="K839" s="309"/>
      <c r="L839" s="309"/>
      <c r="M839" s="309"/>
      <c r="N839" s="309"/>
    </row>
    <row r="840" spans="1:14" x14ac:dyDescent="0.25">
      <c r="A840" s="309"/>
      <c r="B840" s="309"/>
      <c r="C840" s="309"/>
      <c r="D840" s="309"/>
      <c r="E840" s="309"/>
      <c r="F840" s="309"/>
      <c r="G840" s="309"/>
      <c r="H840" s="309"/>
      <c r="I840" s="309"/>
      <c r="J840" s="309"/>
      <c r="K840" s="309"/>
      <c r="L840" s="309"/>
      <c r="M840" s="309"/>
      <c r="N840" s="309"/>
    </row>
    <row r="841" spans="1:14" x14ac:dyDescent="0.25">
      <c r="A841" s="309"/>
      <c r="B841" s="309"/>
      <c r="C841" s="309"/>
      <c r="D841" s="309"/>
      <c r="E841" s="309"/>
      <c r="F841" s="309"/>
      <c r="G841" s="309"/>
      <c r="H841" s="309"/>
      <c r="I841" s="309"/>
      <c r="J841" s="309"/>
      <c r="K841" s="309"/>
      <c r="L841" s="309"/>
      <c r="M841" s="309"/>
      <c r="N841" s="309"/>
    </row>
    <row r="842" spans="1:14" x14ac:dyDescent="0.25">
      <c r="A842" s="309"/>
      <c r="B842" s="309"/>
      <c r="C842" s="309"/>
      <c r="D842" s="309"/>
      <c r="E842" s="309"/>
      <c r="F842" s="309"/>
      <c r="G842" s="309"/>
      <c r="H842" s="309"/>
      <c r="I842" s="309"/>
      <c r="J842" s="309"/>
      <c r="K842" s="309"/>
      <c r="L842" s="309"/>
      <c r="M842" s="309"/>
      <c r="N842" s="309"/>
    </row>
    <row r="843" spans="1:14" x14ac:dyDescent="0.25">
      <c r="A843" s="309"/>
      <c r="B843" s="309"/>
      <c r="C843" s="309"/>
      <c r="D843" s="309"/>
      <c r="E843" s="309"/>
      <c r="F843" s="309"/>
      <c r="G843" s="309"/>
      <c r="H843" s="309"/>
      <c r="I843" s="309"/>
      <c r="J843" s="309"/>
      <c r="K843" s="309"/>
      <c r="L843" s="309"/>
      <c r="M843" s="309"/>
      <c r="N843" s="309"/>
    </row>
    <row r="844" spans="1:14" x14ac:dyDescent="0.25">
      <c r="A844" s="309"/>
      <c r="B844" s="309"/>
      <c r="C844" s="309"/>
      <c r="D844" s="309"/>
      <c r="E844" s="309"/>
      <c r="F844" s="309"/>
      <c r="G844" s="309"/>
      <c r="H844" s="309"/>
      <c r="I844" s="309"/>
      <c r="J844" s="309"/>
      <c r="K844" s="309"/>
      <c r="L844" s="309"/>
      <c r="M844" s="309"/>
      <c r="N844" s="309"/>
    </row>
    <row r="845" spans="1:14" x14ac:dyDescent="0.25">
      <c r="A845" s="309"/>
      <c r="B845" s="309"/>
      <c r="C845" s="309"/>
      <c r="D845" s="309"/>
      <c r="E845" s="309"/>
      <c r="F845" s="309"/>
      <c r="G845" s="309"/>
      <c r="H845" s="309"/>
      <c r="I845" s="309"/>
      <c r="J845" s="309"/>
      <c r="K845" s="309"/>
      <c r="L845" s="309"/>
      <c r="M845" s="309"/>
      <c r="N845" s="309"/>
    </row>
    <row r="846" spans="1:14" x14ac:dyDescent="0.25">
      <c r="A846" s="309"/>
      <c r="B846" s="309"/>
      <c r="C846" s="309"/>
      <c r="D846" s="309"/>
      <c r="E846" s="309"/>
      <c r="F846" s="309"/>
      <c r="G846" s="309"/>
      <c r="H846" s="309"/>
      <c r="I846" s="309"/>
      <c r="J846" s="309"/>
      <c r="K846" s="309"/>
      <c r="L846" s="309"/>
      <c r="M846" s="309"/>
      <c r="N846" s="309"/>
    </row>
    <row r="847" spans="1:14" x14ac:dyDescent="0.25">
      <c r="A847" s="309"/>
      <c r="B847" s="309"/>
      <c r="C847" s="309"/>
      <c r="D847" s="309"/>
      <c r="E847" s="309"/>
      <c r="F847" s="309"/>
      <c r="G847" s="309"/>
      <c r="H847" s="309"/>
      <c r="I847" s="309"/>
      <c r="J847" s="309"/>
      <c r="K847" s="309"/>
      <c r="L847" s="309"/>
      <c r="M847" s="309"/>
      <c r="N847" s="309"/>
    </row>
    <row r="848" spans="1:14" x14ac:dyDescent="0.25">
      <c r="A848" s="309"/>
      <c r="B848" s="309"/>
      <c r="C848" s="309"/>
      <c r="D848" s="309"/>
      <c r="E848" s="309"/>
      <c r="F848" s="309"/>
      <c r="G848" s="309"/>
      <c r="H848" s="309"/>
      <c r="I848" s="309"/>
      <c r="J848" s="309"/>
      <c r="K848" s="309"/>
      <c r="L848" s="309"/>
      <c r="M848" s="309"/>
      <c r="N848" s="309"/>
    </row>
    <row r="849" spans="1:14" x14ac:dyDescent="0.25">
      <c r="A849" s="309"/>
      <c r="B849" s="309"/>
      <c r="C849" s="309"/>
      <c r="D849" s="309"/>
      <c r="E849" s="309"/>
      <c r="F849" s="309"/>
      <c r="G849" s="309"/>
      <c r="H849" s="309"/>
      <c r="I849" s="309"/>
      <c r="J849" s="309"/>
      <c r="K849" s="309"/>
      <c r="L849" s="309"/>
      <c r="M849" s="309"/>
      <c r="N849" s="309"/>
    </row>
    <row r="850" spans="1:14" x14ac:dyDescent="0.25">
      <c r="A850" s="309"/>
      <c r="B850" s="309"/>
      <c r="C850" s="309"/>
      <c r="D850" s="309"/>
      <c r="E850" s="309"/>
      <c r="F850" s="309"/>
      <c r="G850" s="309"/>
      <c r="H850" s="309"/>
      <c r="I850" s="309"/>
      <c r="J850" s="309"/>
      <c r="K850" s="309"/>
      <c r="L850" s="309"/>
      <c r="M850" s="309"/>
      <c r="N850" s="309"/>
    </row>
    <row r="851" spans="1:14" x14ac:dyDescent="0.25">
      <c r="A851" s="309"/>
      <c r="B851" s="309"/>
      <c r="C851" s="309"/>
      <c r="D851" s="309"/>
      <c r="E851" s="309"/>
      <c r="F851" s="309"/>
      <c r="G851" s="309"/>
      <c r="H851" s="309"/>
      <c r="I851" s="309"/>
      <c r="J851" s="309"/>
      <c r="K851" s="309"/>
      <c r="L851" s="309"/>
      <c r="M851" s="309"/>
      <c r="N851" s="309"/>
    </row>
    <row r="852" spans="1:14" x14ac:dyDescent="0.25">
      <c r="A852" s="309"/>
      <c r="B852" s="309"/>
      <c r="C852" s="309"/>
      <c r="D852" s="309"/>
      <c r="E852" s="309"/>
      <c r="F852" s="309"/>
      <c r="G852" s="309"/>
      <c r="H852" s="309"/>
      <c r="I852" s="309"/>
      <c r="J852" s="309"/>
      <c r="K852" s="309"/>
      <c r="L852" s="309"/>
      <c r="M852" s="309"/>
      <c r="N852" s="309"/>
    </row>
    <row r="853" spans="1:14" x14ac:dyDescent="0.25">
      <c r="A853" s="309"/>
      <c r="B853" s="309"/>
      <c r="C853" s="309"/>
      <c r="D853" s="309"/>
      <c r="E853" s="309"/>
      <c r="F853" s="309"/>
      <c r="G853" s="309"/>
      <c r="H853" s="309"/>
      <c r="I853" s="309"/>
      <c r="J853" s="309"/>
      <c r="K853" s="309"/>
      <c r="L853" s="309"/>
      <c r="M853" s="309"/>
      <c r="N853" s="309"/>
    </row>
    <row r="854" spans="1:14" x14ac:dyDescent="0.25">
      <c r="A854" s="309"/>
      <c r="B854" s="309"/>
      <c r="C854" s="309"/>
      <c r="D854" s="309"/>
      <c r="E854" s="309"/>
      <c r="F854" s="309"/>
      <c r="G854" s="309"/>
      <c r="H854" s="309"/>
      <c r="I854" s="309"/>
      <c r="J854" s="309"/>
      <c r="K854" s="309"/>
      <c r="L854" s="309"/>
      <c r="M854" s="309"/>
      <c r="N854" s="309"/>
    </row>
    <row r="855" spans="1:14" x14ac:dyDescent="0.25">
      <c r="A855" s="309"/>
      <c r="B855" s="309"/>
      <c r="C855" s="309"/>
      <c r="D855" s="309"/>
      <c r="E855" s="309"/>
      <c r="F855" s="309"/>
      <c r="G855" s="309"/>
      <c r="H855" s="309"/>
      <c r="I855" s="309"/>
      <c r="J855" s="309"/>
      <c r="K855" s="309"/>
      <c r="L855" s="309"/>
      <c r="M855" s="309"/>
      <c r="N855" s="309"/>
    </row>
    <row r="856" spans="1:14" x14ac:dyDescent="0.25">
      <c r="A856" s="309"/>
      <c r="B856" s="309"/>
      <c r="C856" s="309"/>
      <c r="D856" s="309"/>
      <c r="E856" s="309"/>
      <c r="F856" s="309"/>
      <c r="G856" s="309"/>
      <c r="H856" s="309"/>
      <c r="I856" s="309"/>
      <c r="J856" s="309"/>
      <c r="K856" s="309"/>
      <c r="L856" s="309"/>
      <c r="M856" s="309"/>
      <c r="N856" s="309"/>
    </row>
    <row r="857" spans="1:14" x14ac:dyDescent="0.25">
      <c r="A857" s="309"/>
      <c r="B857" s="309"/>
      <c r="C857" s="309"/>
      <c r="D857" s="309"/>
      <c r="E857" s="309"/>
      <c r="F857" s="309"/>
      <c r="G857" s="309"/>
      <c r="H857" s="309"/>
      <c r="I857" s="309"/>
      <c r="J857" s="309"/>
      <c r="K857" s="309"/>
      <c r="L857" s="309"/>
      <c r="M857" s="309"/>
      <c r="N857" s="309"/>
    </row>
    <row r="858" spans="1:14" x14ac:dyDescent="0.25">
      <c r="A858" s="309"/>
      <c r="B858" s="309"/>
      <c r="C858" s="309"/>
      <c r="D858" s="309"/>
      <c r="E858" s="309"/>
      <c r="F858" s="309"/>
      <c r="G858" s="309"/>
      <c r="H858" s="309"/>
      <c r="I858" s="309"/>
      <c r="J858" s="309"/>
      <c r="K858" s="309"/>
      <c r="L858" s="309"/>
      <c r="M858" s="309"/>
      <c r="N858" s="309"/>
    </row>
    <row r="859" spans="1:14" x14ac:dyDescent="0.25">
      <c r="A859" s="309"/>
      <c r="B859" s="309"/>
      <c r="C859" s="309"/>
      <c r="D859" s="309"/>
      <c r="E859" s="309"/>
      <c r="F859" s="309"/>
      <c r="G859" s="309"/>
      <c r="H859" s="309"/>
      <c r="I859" s="309"/>
      <c r="J859" s="309"/>
      <c r="K859" s="309"/>
      <c r="L859" s="309"/>
      <c r="M859" s="309"/>
      <c r="N859" s="309"/>
    </row>
    <row r="860" spans="1:14" x14ac:dyDescent="0.25">
      <c r="A860" s="309"/>
      <c r="B860" s="309"/>
      <c r="C860" s="309"/>
      <c r="D860" s="309"/>
      <c r="E860" s="309"/>
      <c r="F860" s="309"/>
      <c r="G860" s="309"/>
      <c r="H860" s="309"/>
      <c r="I860" s="309"/>
      <c r="J860" s="309"/>
      <c r="K860" s="309"/>
      <c r="L860" s="309"/>
      <c r="M860" s="309"/>
      <c r="N860" s="309"/>
    </row>
    <row r="861" spans="1:14" x14ac:dyDescent="0.25">
      <c r="A861" s="309"/>
      <c r="B861" s="309"/>
      <c r="C861" s="309"/>
      <c r="D861" s="309"/>
      <c r="E861" s="309"/>
      <c r="F861" s="309"/>
      <c r="G861" s="309"/>
      <c r="H861" s="309"/>
      <c r="I861" s="309"/>
      <c r="J861" s="309"/>
      <c r="K861" s="309"/>
      <c r="L861" s="309"/>
      <c r="M861" s="309"/>
      <c r="N861" s="309"/>
    </row>
    <row r="862" spans="1:14" x14ac:dyDescent="0.25">
      <c r="A862" s="309"/>
      <c r="B862" s="309"/>
      <c r="C862" s="309"/>
      <c r="D862" s="309"/>
      <c r="E862" s="309"/>
      <c r="F862" s="309"/>
      <c r="G862" s="309"/>
      <c r="H862" s="309"/>
      <c r="I862" s="309"/>
      <c r="J862" s="309"/>
      <c r="K862" s="309"/>
      <c r="L862" s="309"/>
      <c r="M862" s="309"/>
      <c r="N862" s="309"/>
    </row>
    <row r="863" spans="1:14" x14ac:dyDescent="0.25">
      <c r="A863" s="309"/>
      <c r="B863" s="309"/>
      <c r="C863" s="309"/>
      <c r="D863" s="309"/>
      <c r="E863" s="309"/>
      <c r="F863" s="309"/>
      <c r="G863" s="309"/>
      <c r="H863" s="309"/>
      <c r="I863" s="309"/>
      <c r="J863" s="309"/>
      <c r="K863" s="309"/>
      <c r="L863" s="309"/>
      <c r="M863" s="309"/>
      <c r="N863" s="309"/>
    </row>
    <row r="864" spans="1:14" x14ac:dyDescent="0.25">
      <c r="A864" s="309"/>
      <c r="B864" s="309"/>
      <c r="C864" s="309"/>
      <c r="D864" s="309"/>
      <c r="E864" s="309"/>
      <c r="F864" s="309"/>
      <c r="G864" s="309"/>
      <c r="H864" s="309"/>
      <c r="I864" s="309"/>
      <c r="J864" s="309"/>
      <c r="K864" s="309"/>
      <c r="L864" s="309"/>
      <c r="M864" s="309"/>
      <c r="N864" s="309"/>
    </row>
    <row r="865" spans="1:14" x14ac:dyDescent="0.25">
      <c r="A865" s="309"/>
      <c r="B865" s="309"/>
      <c r="C865" s="309"/>
      <c r="D865" s="309"/>
      <c r="E865" s="309"/>
      <c r="F865" s="309"/>
      <c r="G865" s="309"/>
      <c r="H865" s="309"/>
      <c r="I865" s="309"/>
      <c r="J865" s="309"/>
      <c r="K865" s="309"/>
      <c r="L865" s="309"/>
      <c r="M865" s="309"/>
      <c r="N865" s="309"/>
    </row>
    <row r="866" spans="1:14" x14ac:dyDescent="0.25">
      <c r="A866" s="309"/>
      <c r="B866" s="309"/>
      <c r="C866" s="309"/>
      <c r="D866" s="309"/>
      <c r="E866" s="309"/>
      <c r="F866" s="309"/>
      <c r="G866" s="309"/>
      <c r="H866" s="309"/>
      <c r="I866" s="309"/>
      <c r="J866" s="309"/>
      <c r="K866" s="309"/>
      <c r="L866" s="309"/>
      <c r="M866" s="309"/>
      <c r="N866" s="309"/>
    </row>
    <row r="867" spans="1:14" x14ac:dyDescent="0.25">
      <c r="A867" s="309"/>
      <c r="B867" s="309"/>
      <c r="C867" s="309"/>
      <c r="D867" s="309"/>
      <c r="E867" s="309"/>
      <c r="F867" s="309"/>
      <c r="G867" s="309"/>
      <c r="H867" s="309"/>
      <c r="I867" s="309"/>
      <c r="J867" s="309"/>
      <c r="K867" s="309"/>
      <c r="L867" s="309"/>
      <c r="M867" s="309"/>
      <c r="N867" s="309"/>
    </row>
    <row r="868" spans="1:14" x14ac:dyDescent="0.25">
      <c r="A868" s="309"/>
      <c r="B868" s="309"/>
      <c r="C868" s="309"/>
      <c r="D868" s="309"/>
      <c r="E868" s="309"/>
      <c r="F868" s="309"/>
      <c r="G868" s="309"/>
      <c r="H868" s="309"/>
      <c r="I868" s="309"/>
      <c r="J868" s="309"/>
      <c r="K868" s="309"/>
      <c r="L868" s="309"/>
      <c r="M868" s="309"/>
      <c r="N868" s="309"/>
    </row>
    <row r="869" spans="1:14" x14ac:dyDescent="0.25">
      <c r="A869" s="309"/>
      <c r="B869" s="309"/>
      <c r="C869" s="309"/>
      <c r="D869" s="309"/>
      <c r="E869" s="309"/>
      <c r="F869" s="309"/>
      <c r="G869" s="309"/>
      <c r="H869" s="309"/>
      <c r="I869" s="309"/>
      <c r="J869" s="309"/>
      <c r="K869" s="309"/>
      <c r="L869" s="309"/>
      <c r="M869" s="309"/>
      <c r="N869" s="309"/>
    </row>
    <row r="870" spans="1:14" x14ac:dyDescent="0.25">
      <c r="A870" s="309"/>
      <c r="B870" s="309"/>
      <c r="C870" s="309"/>
      <c r="D870" s="309"/>
      <c r="E870" s="309"/>
      <c r="F870" s="309"/>
      <c r="G870" s="309"/>
      <c r="H870" s="309"/>
      <c r="I870" s="309"/>
      <c r="J870" s="309"/>
      <c r="K870" s="309"/>
      <c r="L870" s="309"/>
      <c r="M870" s="309"/>
      <c r="N870" s="309"/>
    </row>
    <row r="871" spans="1:14" x14ac:dyDescent="0.25">
      <c r="A871" s="309"/>
      <c r="B871" s="309"/>
      <c r="C871" s="309"/>
      <c r="D871" s="309"/>
      <c r="E871" s="309"/>
      <c r="F871" s="309"/>
      <c r="G871" s="309"/>
      <c r="H871" s="309"/>
      <c r="I871" s="309"/>
      <c r="J871" s="309"/>
      <c r="K871" s="309"/>
      <c r="L871" s="309"/>
      <c r="M871" s="309"/>
      <c r="N871" s="309"/>
    </row>
    <row r="872" spans="1:14" x14ac:dyDescent="0.25">
      <c r="A872" s="309"/>
      <c r="B872" s="309"/>
      <c r="C872" s="309"/>
      <c r="D872" s="309"/>
      <c r="E872" s="309"/>
      <c r="F872" s="309"/>
      <c r="G872" s="309"/>
      <c r="H872" s="309"/>
      <c r="I872" s="309"/>
      <c r="J872" s="309"/>
      <c r="K872" s="309"/>
      <c r="L872" s="309"/>
      <c r="M872" s="309"/>
      <c r="N872" s="309"/>
    </row>
    <row r="873" spans="1:14" x14ac:dyDescent="0.25">
      <c r="A873" s="309"/>
      <c r="B873" s="309"/>
      <c r="C873" s="309"/>
      <c r="D873" s="309"/>
      <c r="E873" s="309"/>
      <c r="F873" s="309"/>
      <c r="G873" s="309"/>
      <c r="H873" s="309"/>
      <c r="I873" s="309"/>
      <c r="J873" s="309"/>
      <c r="K873" s="309"/>
      <c r="L873" s="309"/>
      <c r="M873" s="309"/>
      <c r="N873" s="309"/>
    </row>
    <row r="874" spans="1:14" x14ac:dyDescent="0.25">
      <c r="A874" s="309"/>
      <c r="B874" s="309"/>
      <c r="C874" s="309"/>
      <c r="D874" s="309"/>
      <c r="E874" s="309"/>
      <c r="F874" s="309"/>
      <c r="G874" s="309"/>
      <c r="H874" s="309"/>
      <c r="I874" s="309"/>
      <c r="J874" s="309"/>
      <c r="K874" s="309"/>
      <c r="L874" s="309"/>
      <c r="M874" s="309"/>
      <c r="N874" s="309"/>
    </row>
    <row r="875" spans="1:14" x14ac:dyDescent="0.25">
      <c r="A875" s="309"/>
      <c r="B875" s="309"/>
      <c r="C875" s="309"/>
      <c r="D875" s="309"/>
      <c r="E875" s="309"/>
      <c r="F875" s="309"/>
      <c r="G875" s="309"/>
      <c r="H875" s="309"/>
      <c r="I875" s="309"/>
      <c r="J875" s="309"/>
      <c r="K875" s="309"/>
      <c r="L875" s="309"/>
      <c r="M875" s="309"/>
      <c r="N875" s="309"/>
    </row>
    <row r="876" spans="1:14" x14ac:dyDescent="0.25">
      <c r="A876" s="309"/>
      <c r="B876" s="309"/>
      <c r="C876" s="309"/>
      <c r="D876" s="309"/>
      <c r="E876" s="309"/>
      <c r="F876" s="309"/>
      <c r="G876" s="309"/>
      <c r="H876" s="309"/>
      <c r="I876" s="309"/>
      <c r="J876" s="309"/>
      <c r="K876" s="309"/>
      <c r="L876" s="309"/>
      <c r="M876" s="309"/>
      <c r="N876" s="309"/>
    </row>
    <row r="877" spans="1:14" x14ac:dyDescent="0.25">
      <c r="A877" s="309"/>
      <c r="B877" s="309"/>
      <c r="C877" s="309"/>
      <c r="D877" s="309"/>
      <c r="E877" s="309"/>
      <c r="F877" s="309"/>
      <c r="G877" s="309"/>
      <c r="H877" s="309"/>
      <c r="I877" s="309"/>
      <c r="J877" s="309"/>
      <c r="K877" s="309"/>
      <c r="L877" s="309"/>
      <c r="M877" s="309"/>
      <c r="N877" s="309"/>
    </row>
    <row r="878" spans="1:14" x14ac:dyDescent="0.25">
      <c r="A878" s="309"/>
      <c r="B878" s="309"/>
      <c r="C878" s="309"/>
      <c r="D878" s="309"/>
      <c r="E878" s="309"/>
      <c r="F878" s="309"/>
      <c r="G878" s="309"/>
      <c r="H878" s="309"/>
      <c r="I878" s="309"/>
      <c r="J878" s="309"/>
      <c r="K878" s="309"/>
      <c r="L878" s="309"/>
      <c r="M878" s="309"/>
      <c r="N878" s="309"/>
    </row>
    <row r="879" spans="1:14" x14ac:dyDescent="0.25">
      <c r="A879" s="309"/>
      <c r="B879" s="309"/>
      <c r="C879" s="309"/>
      <c r="D879" s="309"/>
      <c r="E879" s="309"/>
      <c r="F879" s="309"/>
      <c r="G879" s="309"/>
      <c r="H879" s="309"/>
      <c r="I879" s="309"/>
      <c r="J879" s="309"/>
      <c r="K879" s="309"/>
      <c r="L879" s="309"/>
      <c r="M879" s="309"/>
      <c r="N879" s="309"/>
    </row>
    <row r="880" spans="1:14" x14ac:dyDescent="0.25">
      <c r="A880" s="309"/>
      <c r="B880" s="309"/>
      <c r="C880" s="309"/>
      <c r="D880" s="309"/>
      <c r="E880" s="309"/>
      <c r="F880" s="309"/>
      <c r="G880" s="309"/>
      <c r="H880" s="309"/>
      <c r="I880" s="309"/>
      <c r="J880" s="309"/>
      <c r="K880" s="309"/>
      <c r="L880" s="309"/>
      <c r="M880" s="309"/>
      <c r="N880" s="309"/>
    </row>
    <row r="881" spans="1:14" x14ac:dyDescent="0.25">
      <c r="A881" s="309"/>
      <c r="B881" s="309"/>
      <c r="C881" s="309"/>
      <c r="D881" s="309"/>
      <c r="E881" s="309"/>
      <c r="F881" s="309"/>
      <c r="G881" s="309"/>
      <c r="H881" s="309"/>
      <c r="I881" s="309"/>
      <c r="J881" s="309"/>
      <c r="K881" s="309"/>
      <c r="L881" s="309"/>
      <c r="M881" s="309"/>
      <c r="N881" s="309"/>
    </row>
    <row r="882" spans="1:14" x14ac:dyDescent="0.25">
      <c r="A882" s="309"/>
      <c r="B882" s="309"/>
      <c r="C882" s="309"/>
      <c r="D882" s="309"/>
      <c r="E882" s="309"/>
      <c r="F882" s="309"/>
      <c r="G882" s="309"/>
      <c r="H882" s="309"/>
      <c r="I882" s="309"/>
      <c r="J882" s="309"/>
      <c r="K882" s="309"/>
      <c r="L882" s="309"/>
      <c r="M882" s="309"/>
      <c r="N882" s="309"/>
    </row>
    <row r="883" spans="1:14" x14ac:dyDescent="0.25">
      <c r="A883" s="309"/>
      <c r="B883" s="309"/>
      <c r="C883" s="309"/>
      <c r="D883" s="309"/>
      <c r="E883" s="309"/>
      <c r="F883" s="309"/>
      <c r="G883" s="309"/>
      <c r="H883" s="309"/>
      <c r="I883" s="309"/>
      <c r="J883" s="309"/>
      <c r="K883" s="309"/>
      <c r="L883" s="309"/>
      <c r="M883" s="309"/>
      <c r="N883" s="309"/>
    </row>
    <row r="884" spans="1:14" x14ac:dyDescent="0.25">
      <c r="A884" s="309"/>
      <c r="B884" s="309"/>
      <c r="C884" s="309"/>
      <c r="D884" s="309"/>
      <c r="E884" s="309"/>
      <c r="F884" s="309"/>
      <c r="G884" s="309"/>
      <c r="H884" s="309"/>
      <c r="I884" s="309"/>
      <c r="J884" s="309"/>
      <c r="K884" s="309"/>
      <c r="L884" s="309"/>
      <c r="M884" s="309"/>
      <c r="N884" s="309"/>
    </row>
    <row r="885" spans="1:14" x14ac:dyDescent="0.25">
      <c r="A885" s="309"/>
      <c r="B885" s="309"/>
      <c r="C885" s="309"/>
      <c r="D885" s="309"/>
      <c r="E885" s="309"/>
      <c r="F885" s="309"/>
      <c r="G885" s="309"/>
      <c r="H885" s="309"/>
      <c r="I885" s="309"/>
      <c r="J885" s="309"/>
      <c r="K885" s="309"/>
      <c r="L885" s="309"/>
      <c r="M885" s="309"/>
      <c r="N885" s="309"/>
    </row>
    <row r="886" spans="1:14" x14ac:dyDescent="0.25">
      <c r="A886" s="309"/>
      <c r="B886" s="309"/>
      <c r="C886" s="309"/>
      <c r="D886" s="309"/>
      <c r="E886" s="309"/>
      <c r="F886" s="309"/>
      <c r="G886" s="309"/>
      <c r="H886" s="309"/>
      <c r="I886" s="309"/>
      <c r="J886" s="309"/>
      <c r="K886" s="309"/>
      <c r="L886" s="309"/>
      <c r="M886" s="309"/>
      <c r="N886" s="309"/>
    </row>
    <row r="887" spans="1:14" x14ac:dyDescent="0.25">
      <c r="A887" s="309"/>
      <c r="B887" s="309"/>
      <c r="C887" s="309"/>
      <c r="D887" s="309"/>
      <c r="E887" s="309"/>
      <c r="F887" s="309"/>
      <c r="G887" s="309"/>
      <c r="H887" s="309"/>
      <c r="I887" s="309"/>
      <c r="J887" s="309"/>
      <c r="K887" s="309"/>
      <c r="L887" s="309"/>
      <c r="M887" s="309"/>
      <c r="N887" s="309"/>
    </row>
    <row r="888" spans="1:14" x14ac:dyDescent="0.25">
      <c r="A888" s="309"/>
      <c r="B888" s="309"/>
      <c r="C888" s="309"/>
      <c r="D888" s="309"/>
      <c r="E888" s="309"/>
      <c r="F888" s="309"/>
      <c r="G888" s="309"/>
      <c r="H888" s="309"/>
      <c r="I888" s="309"/>
      <c r="J888" s="309"/>
      <c r="K888" s="309"/>
      <c r="L888" s="309"/>
      <c r="M888" s="309"/>
      <c r="N888" s="309"/>
    </row>
    <row r="889" spans="1:14" x14ac:dyDescent="0.25">
      <c r="A889" s="309"/>
      <c r="B889" s="309"/>
      <c r="C889" s="309"/>
      <c r="D889" s="309"/>
      <c r="E889" s="309"/>
      <c r="F889" s="309"/>
      <c r="G889" s="309"/>
      <c r="H889" s="309"/>
      <c r="I889" s="309"/>
      <c r="J889" s="309"/>
      <c r="K889" s="309"/>
      <c r="L889" s="309"/>
      <c r="M889" s="309"/>
      <c r="N889" s="309"/>
    </row>
    <row r="890" spans="1:14" x14ac:dyDescent="0.25">
      <c r="A890" s="309"/>
      <c r="B890" s="309"/>
      <c r="C890" s="309"/>
      <c r="D890" s="309"/>
      <c r="E890" s="309"/>
      <c r="F890" s="309"/>
      <c r="G890" s="309"/>
      <c r="H890" s="309"/>
      <c r="I890" s="309"/>
      <c r="J890" s="309"/>
      <c r="K890" s="309"/>
      <c r="L890" s="309"/>
      <c r="M890" s="309"/>
      <c r="N890" s="309"/>
    </row>
    <row r="891" spans="1:14" x14ac:dyDescent="0.25">
      <c r="A891" s="309"/>
      <c r="B891" s="309"/>
      <c r="C891" s="309"/>
      <c r="D891" s="309"/>
      <c r="E891" s="309"/>
      <c r="F891" s="309"/>
      <c r="G891" s="309"/>
      <c r="H891" s="309"/>
      <c r="I891" s="309"/>
      <c r="J891" s="309"/>
      <c r="K891" s="309"/>
      <c r="L891" s="309"/>
      <c r="M891" s="309"/>
      <c r="N891" s="309"/>
    </row>
    <row r="892" spans="1:14" x14ac:dyDescent="0.25">
      <c r="A892" s="309"/>
      <c r="B892" s="309"/>
      <c r="C892" s="309"/>
      <c r="D892" s="309"/>
      <c r="E892" s="309"/>
      <c r="F892" s="309"/>
      <c r="G892" s="309"/>
      <c r="H892" s="309"/>
      <c r="I892" s="309"/>
      <c r="J892" s="309"/>
      <c r="K892" s="309"/>
      <c r="L892" s="309"/>
      <c r="M892" s="309"/>
      <c r="N892" s="309"/>
    </row>
    <row r="893" spans="1:14" x14ac:dyDescent="0.25">
      <c r="A893" s="309"/>
      <c r="B893" s="309"/>
      <c r="C893" s="309"/>
      <c r="D893" s="309"/>
      <c r="E893" s="309"/>
      <c r="F893" s="309"/>
      <c r="G893" s="309"/>
      <c r="H893" s="309"/>
      <c r="I893" s="309"/>
      <c r="J893" s="309"/>
      <c r="K893" s="309"/>
      <c r="L893" s="309"/>
      <c r="M893" s="309"/>
      <c r="N893" s="309"/>
    </row>
    <row r="894" spans="1:14" x14ac:dyDescent="0.25">
      <c r="A894" s="309"/>
      <c r="B894" s="309"/>
      <c r="C894" s="309"/>
      <c r="D894" s="309"/>
      <c r="E894" s="309"/>
      <c r="F894" s="309"/>
      <c r="G894" s="309"/>
      <c r="H894" s="309"/>
      <c r="I894" s="309"/>
      <c r="J894" s="309"/>
      <c r="K894" s="309"/>
      <c r="L894" s="309"/>
      <c r="M894" s="309"/>
      <c r="N894" s="309"/>
    </row>
    <row r="895" spans="1:14" x14ac:dyDescent="0.25">
      <c r="A895" s="309"/>
      <c r="B895" s="309"/>
      <c r="C895" s="309"/>
      <c r="D895" s="309"/>
      <c r="E895" s="309"/>
      <c r="F895" s="309"/>
      <c r="G895" s="309"/>
      <c r="H895" s="309"/>
      <c r="I895" s="309"/>
      <c r="J895" s="309"/>
      <c r="K895" s="309"/>
      <c r="L895" s="309"/>
      <c r="M895" s="309"/>
      <c r="N895" s="309"/>
    </row>
    <row r="896" spans="1:14" x14ac:dyDescent="0.25">
      <c r="A896" s="309"/>
      <c r="B896" s="309"/>
      <c r="C896" s="309"/>
      <c r="D896" s="309"/>
      <c r="E896" s="309"/>
      <c r="F896" s="309"/>
      <c r="G896" s="309"/>
      <c r="H896" s="309"/>
      <c r="I896" s="309"/>
      <c r="J896" s="309"/>
      <c r="K896" s="309"/>
      <c r="L896" s="309"/>
      <c r="M896" s="309"/>
      <c r="N896" s="309"/>
    </row>
    <row r="897" spans="1:14" x14ac:dyDescent="0.25">
      <c r="A897" s="309"/>
      <c r="B897" s="309"/>
      <c r="C897" s="309"/>
      <c r="D897" s="309"/>
      <c r="E897" s="309"/>
      <c r="F897" s="309"/>
      <c r="G897" s="309"/>
      <c r="H897" s="309"/>
      <c r="I897" s="309"/>
      <c r="J897" s="309"/>
      <c r="K897" s="309"/>
      <c r="L897" s="309"/>
      <c r="M897" s="309"/>
      <c r="N897" s="309"/>
    </row>
    <row r="898" spans="1:14" x14ac:dyDescent="0.25">
      <c r="A898" s="309"/>
      <c r="B898" s="309"/>
      <c r="C898" s="309"/>
      <c r="D898" s="309"/>
      <c r="E898" s="309"/>
      <c r="F898" s="309"/>
      <c r="G898" s="309"/>
      <c r="H898" s="309"/>
      <c r="I898" s="309"/>
      <c r="J898" s="309"/>
      <c r="K898" s="309"/>
      <c r="L898" s="309"/>
      <c r="M898" s="309"/>
      <c r="N898" s="309"/>
    </row>
    <row r="899" spans="1:14" x14ac:dyDescent="0.25">
      <c r="A899" s="309"/>
      <c r="B899" s="309"/>
      <c r="C899" s="309"/>
      <c r="D899" s="309"/>
      <c r="E899" s="309"/>
      <c r="F899" s="309"/>
      <c r="G899" s="309"/>
      <c r="H899" s="309"/>
      <c r="I899" s="309"/>
      <c r="J899" s="309"/>
      <c r="K899" s="309"/>
      <c r="L899" s="309"/>
      <c r="M899" s="309"/>
      <c r="N899" s="309"/>
    </row>
    <row r="900" spans="1:14" x14ac:dyDescent="0.25">
      <c r="A900" s="309"/>
      <c r="B900" s="309"/>
      <c r="C900" s="309"/>
      <c r="D900" s="309"/>
      <c r="E900" s="309"/>
      <c r="F900" s="309"/>
      <c r="G900" s="309"/>
      <c r="H900" s="309"/>
      <c r="I900" s="309"/>
      <c r="J900" s="309"/>
      <c r="K900" s="309"/>
      <c r="L900" s="309"/>
      <c r="M900" s="309"/>
      <c r="N900" s="309"/>
    </row>
    <row r="901" spans="1:14" x14ac:dyDescent="0.25">
      <c r="A901" s="309"/>
      <c r="B901" s="309"/>
      <c r="C901" s="309"/>
      <c r="D901" s="309"/>
      <c r="E901" s="309"/>
      <c r="F901" s="309"/>
      <c r="G901" s="309"/>
      <c r="H901" s="309"/>
      <c r="I901" s="309"/>
      <c r="J901" s="309"/>
      <c r="K901" s="309"/>
      <c r="L901" s="309"/>
      <c r="M901" s="309"/>
      <c r="N901" s="309"/>
    </row>
    <row r="902" spans="1:14" x14ac:dyDescent="0.25">
      <c r="A902" s="309"/>
      <c r="B902" s="309"/>
      <c r="C902" s="309"/>
      <c r="D902" s="309"/>
      <c r="E902" s="309"/>
      <c r="F902" s="309"/>
      <c r="G902" s="309"/>
      <c r="H902" s="309"/>
      <c r="I902" s="309"/>
      <c r="J902" s="309"/>
      <c r="K902" s="309"/>
      <c r="L902" s="309"/>
      <c r="M902" s="309"/>
      <c r="N902" s="309"/>
    </row>
    <row r="903" spans="1:14" x14ac:dyDescent="0.25">
      <c r="A903" s="309"/>
      <c r="B903" s="309"/>
      <c r="C903" s="309"/>
      <c r="D903" s="309"/>
      <c r="E903" s="309"/>
      <c r="F903" s="309"/>
      <c r="G903" s="309"/>
      <c r="H903" s="309"/>
      <c r="I903" s="309"/>
      <c r="J903" s="309"/>
      <c r="K903" s="309"/>
      <c r="L903" s="309"/>
      <c r="M903" s="309"/>
      <c r="N903" s="309"/>
    </row>
    <row r="904" spans="1:14" x14ac:dyDescent="0.25">
      <c r="A904" s="309"/>
      <c r="B904" s="309"/>
      <c r="C904" s="309"/>
      <c r="D904" s="309"/>
      <c r="E904" s="309"/>
      <c r="F904" s="309"/>
      <c r="G904" s="309"/>
      <c r="H904" s="309"/>
      <c r="I904" s="309"/>
      <c r="J904" s="309"/>
      <c r="K904" s="309"/>
      <c r="L904" s="309"/>
      <c r="M904" s="309"/>
      <c r="N904" s="309"/>
    </row>
    <row r="905" spans="1:14" x14ac:dyDescent="0.25">
      <c r="A905" s="309"/>
      <c r="B905" s="309"/>
      <c r="C905" s="309"/>
      <c r="D905" s="309"/>
      <c r="E905" s="309"/>
      <c r="F905" s="309"/>
      <c r="G905" s="309"/>
      <c r="H905" s="309"/>
      <c r="I905" s="309"/>
      <c r="J905" s="309"/>
      <c r="K905" s="309"/>
      <c r="L905" s="309"/>
      <c r="M905" s="309"/>
      <c r="N905" s="309"/>
    </row>
    <row r="906" spans="1:14" x14ac:dyDescent="0.25">
      <c r="A906" s="309"/>
      <c r="B906" s="309"/>
      <c r="C906" s="309"/>
      <c r="D906" s="309"/>
      <c r="E906" s="309"/>
      <c r="F906" s="309"/>
      <c r="G906" s="309"/>
      <c r="H906" s="309"/>
      <c r="I906" s="309"/>
      <c r="J906" s="309"/>
      <c r="K906" s="309"/>
      <c r="L906" s="309"/>
      <c r="M906" s="309"/>
      <c r="N906" s="309"/>
    </row>
    <row r="907" spans="1:14" x14ac:dyDescent="0.25">
      <c r="A907" s="309"/>
      <c r="B907" s="309"/>
      <c r="C907" s="309"/>
      <c r="D907" s="309"/>
      <c r="E907" s="309"/>
      <c r="F907" s="309"/>
      <c r="G907" s="309"/>
      <c r="H907" s="309"/>
      <c r="I907" s="309"/>
      <c r="J907" s="309"/>
      <c r="K907" s="309"/>
      <c r="L907" s="309"/>
      <c r="M907" s="309"/>
      <c r="N907" s="309"/>
    </row>
    <row r="908" spans="1:14" x14ac:dyDescent="0.25">
      <c r="A908" s="309"/>
      <c r="B908" s="309"/>
      <c r="C908" s="309"/>
      <c r="D908" s="309"/>
      <c r="E908" s="309"/>
      <c r="F908" s="309"/>
      <c r="G908" s="309"/>
      <c r="H908" s="309"/>
      <c r="I908" s="309"/>
      <c r="J908" s="309"/>
      <c r="K908" s="309"/>
      <c r="L908" s="309"/>
      <c r="M908" s="309"/>
      <c r="N908" s="309"/>
    </row>
    <row r="909" spans="1:14" x14ac:dyDescent="0.25">
      <c r="A909" s="309"/>
      <c r="B909" s="309"/>
      <c r="C909" s="309"/>
      <c r="D909" s="309"/>
      <c r="E909" s="309"/>
      <c r="F909" s="309"/>
      <c r="G909" s="309"/>
      <c r="H909" s="309"/>
      <c r="I909" s="309"/>
      <c r="J909" s="309"/>
      <c r="K909" s="309"/>
      <c r="L909" s="309"/>
      <c r="M909" s="309"/>
      <c r="N909" s="309"/>
    </row>
    <row r="910" spans="1:14" x14ac:dyDescent="0.25">
      <c r="A910" s="309"/>
      <c r="B910" s="309"/>
      <c r="C910" s="309"/>
      <c r="D910" s="309"/>
      <c r="E910" s="309"/>
      <c r="F910" s="309"/>
      <c r="G910" s="309"/>
      <c r="H910" s="309"/>
      <c r="I910" s="309"/>
      <c r="J910" s="309"/>
      <c r="K910" s="309"/>
      <c r="L910" s="309"/>
      <c r="M910" s="309"/>
      <c r="N910" s="309"/>
    </row>
    <row r="911" spans="1:14" x14ac:dyDescent="0.25">
      <c r="A911" s="309"/>
      <c r="B911" s="309"/>
      <c r="C911" s="309"/>
      <c r="D911" s="309"/>
      <c r="E911" s="309"/>
      <c r="F911" s="309"/>
      <c r="G911" s="309"/>
      <c r="H911" s="309"/>
      <c r="I911" s="309"/>
      <c r="J911" s="309"/>
      <c r="K911" s="309"/>
      <c r="L911" s="309"/>
      <c r="M911" s="309"/>
      <c r="N911" s="309"/>
    </row>
    <row r="912" spans="1:14" x14ac:dyDescent="0.25">
      <c r="A912" s="309"/>
      <c r="B912" s="309"/>
      <c r="C912" s="309"/>
      <c r="D912" s="309"/>
      <c r="E912" s="309"/>
      <c r="F912" s="309"/>
      <c r="G912" s="309"/>
      <c r="H912" s="309"/>
      <c r="I912" s="309"/>
      <c r="J912" s="309"/>
      <c r="K912" s="309"/>
      <c r="L912" s="309"/>
      <c r="M912" s="309"/>
      <c r="N912" s="309"/>
    </row>
    <row r="913" spans="1:14" x14ac:dyDescent="0.25">
      <c r="A913" s="309"/>
      <c r="B913" s="309"/>
      <c r="C913" s="309"/>
      <c r="D913" s="309"/>
      <c r="E913" s="309"/>
      <c r="F913" s="309"/>
      <c r="G913" s="309"/>
      <c r="H913" s="309"/>
      <c r="I913" s="309"/>
      <c r="J913" s="309"/>
      <c r="K913" s="309"/>
      <c r="L913" s="309"/>
      <c r="M913" s="309"/>
      <c r="N913" s="309"/>
    </row>
    <row r="914" spans="1:14" x14ac:dyDescent="0.25">
      <c r="A914" s="309"/>
      <c r="B914" s="309"/>
      <c r="C914" s="309"/>
      <c r="D914" s="309"/>
      <c r="E914" s="309"/>
      <c r="F914" s="309"/>
      <c r="G914" s="309"/>
      <c r="H914" s="309"/>
      <c r="I914" s="309"/>
      <c r="J914" s="309"/>
      <c r="K914" s="309"/>
      <c r="L914" s="309"/>
      <c r="M914" s="309"/>
      <c r="N914" s="309"/>
    </row>
    <row r="915" spans="1:14" x14ac:dyDescent="0.25">
      <c r="A915" s="309"/>
      <c r="B915" s="309"/>
      <c r="C915" s="309"/>
      <c r="D915" s="309"/>
      <c r="E915" s="309"/>
      <c r="F915" s="309"/>
      <c r="G915" s="309"/>
      <c r="H915" s="309"/>
      <c r="I915" s="309"/>
      <c r="J915" s="309"/>
      <c r="K915" s="309"/>
      <c r="L915" s="309"/>
      <c r="M915" s="309"/>
      <c r="N915" s="309"/>
    </row>
    <row r="916" spans="1:14" x14ac:dyDescent="0.25">
      <c r="A916" s="309"/>
      <c r="B916" s="309"/>
      <c r="C916" s="309"/>
      <c r="D916" s="309"/>
      <c r="E916" s="309"/>
      <c r="F916" s="309"/>
      <c r="G916" s="309"/>
      <c r="H916" s="309"/>
      <c r="I916" s="309"/>
      <c r="J916" s="309"/>
      <c r="K916" s="309"/>
      <c r="L916" s="309"/>
      <c r="M916" s="309"/>
      <c r="N916" s="309"/>
    </row>
    <row r="917" spans="1:14" x14ac:dyDescent="0.25">
      <c r="A917" s="309"/>
      <c r="B917" s="309"/>
      <c r="C917" s="309"/>
      <c r="D917" s="309"/>
      <c r="E917" s="309"/>
      <c r="F917" s="309"/>
      <c r="G917" s="309"/>
      <c r="H917" s="309"/>
      <c r="I917" s="309"/>
      <c r="J917" s="309"/>
      <c r="K917" s="309"/>
      <c r="L917" s="309"/>
      <c r="M917" s="309"/>
      <c r="N917" s="309"/>
    </row>
    <row r="918" spans="1:14" x14ac:dyDescent="0.25">
      <c r="A918" s="309"/>
      <c r="B918" s="309"/>
      <c r="C918" s="309"/>
      <c r="D918" s="309"/>
      <c r="E918" s="309"/>
      <c r="F918" s="309"/>
      <c r="G918" s="309"/>
      <c r="H918" s="309"/>
      <c r="I918" s="309"/>
      <c r="J918" s="309"/>
      <c r="K918" s="309"/>
      <c r="L918" s="309"/>
      <c r="M918" s="309"/>
      <c r="N918" s="309"/>
    </row>
    <row r="919" spans="1:14" x14ac:dyDescent="0.25">
      <c r="A919" s="309"/>
      <c r="B919" s="309"/>
      <c r="C919" s="309"/>
      <c r="D919" s="309"/>
      <c r="E919" s="309"/>
      <c r="F919" s="309"/>
      <c r="G919" s="309"/>
      <c r="H919" s="309"/>
      <c r="I919" s="309"/>
      <c r="J919" s="309"/>
      <c r="K919" s="309"/>
      <c r="L919" s="309"/>
      <c r="M919" s="309"/>
      <c r="N919" s="309"/>
    </row>
    <row r="920" spans="1:14" x14ac:dyDescent="0.25">
      <c r="A920" s="309"/>
      <c r="B920" s="309"/>
      <c r="C920" s="309"/>
      <c r="D920" s="309"/>
      <c r="E920" s="309"/>
      <c r="F920" s="309"/>
      <c r="G920" s="309"/>
      <c r="H920" s="309"/>
      <c r="I920" s="309"/>
      <c r="J920" s="309"/>
      <c r="K920" s="309"/>
      <c r="L920" s="309"/>
      <c r="M920" s="309"/>
      <c r="N920" s="309"/>
    </row>
    <row r="921" spans="1:14" x14ac:dyDescent="0.25">
      <c r="A921" s="309"/>
      <c r="B921" s="309"/>
      <c r="C921" s="309"/>
      <c r="D921" s="309"/>
      <c r="E921" s="309"/>
      <c r="F921" s="309"/>
      <c r="G921" s="309"/>
      <c r="H921" s="309"/>
      <c r="I921" s="309"/>
      <c r="J921" s="309"/>
      <c r="K921" s="309"/>
      <c r="L921" s="309"/>
      <c r="M921" s="309"/>
      <c r="N921" s="309"/>
    </row>
    <row r="922" spans="1:14" x14ac:dyDescent="0.25">
      <c r="A922" s="309"/>
      <c r="B922" s="309"/>
      <c r="C922" s="309"/>
      <c r="D922" s="309"/>
      <c r="E922" s="309"/>
      <c r="F922" s="309"/>
      <c r="G922" s="309"/>
      <c r="H922" s="309"/>
      <c r="I922" s="309"/>
      <c r="J922" s="309"/>
      <c r="K922" s="309"/>
      <c r="L922" s="309"/>
      <c r="M922" s="309"/>
      <c r="N922" s="309"/>
    </row>
    <row r="923" spans="1:14" x14ac:dyDescent="0.25">
      <c r="A923" s="309"/>
      <c r="B923" s="309"/>
      <c r="C923" s="309"/>
      <c r="D923" s="309"/>
      <c r="E923" s="309"/>
      <c r="F923" s="309"/>
      <c r="G923" s="309"/>
      <c r="H923" s="309"/>
      <c r="I923" s="309"/>
      <c r="J923" s="309"/>
      <c r="K923" s="309"/>
      <c r="L923" s="309"/>
      <c r="M923" s="309"/>
      <c r="N923" s="309"/>
    </row>
    <row r="924" spans="1:14" x14ac:dyDescent="0.25">
      <c r="A924" s="309"/>
      <c r="B924" s="309"/>
      <c r="C924" s="309"/>
      <c r="D924" s="309"/>
      <c r="E924" s="309"/>
      <c r="F924" s="309"/>
      <c r="G924" s="309"/>
      <c r="H924" s="309"/>
      <c r="I924" s="309"/>
      <c r="J924" s="309"/>
      <c r="K924" s="309"/>
      <c r="L924" s="309"/>
      <c r="M924" s="309"/>
      <c r="N924" s="309"/>
    </row>
    <row r="925" spans="1:14" x14ac:dyDescent="0.25">
      <c r="A925" s="309"/>
      <c r="B925" s="309"/>
      <c r="C925" s="309"/>
      <c r="D925" s="309"/>
      <c r="E925" s="309"/>
      <c r="F925" s="309"/>
      <c r="G925" s="309"/>
      <c r="H925" s="309"/>
      <c r="I925" s="309"/>
      <c r="J925" s="309"/>
      <c r="K925" s="309"/>
      <c r="L925" s="309"/>
      <c r="M925" s="309"/>
      <c r="N925" s="309"/>
    </row>
    <row r="926" spans="1:14" x14ac:dyDescent="0.25">
      <c r="A926" s="309"/>
      <c r="B926" s="309"/>
      <c r="C926" s="309"/>
      <c r="D926" s="309"/>
      <c r="E926" s="309"/>
      <c r="F926" s="309"/>
      <c r="G926" s="309"/>
      <c r="H926" s="309"/>
      <c r="I926" s="309"/>
      <c r="J926" s="309"/>
      <c r="K926" s="309"/>
      <c r="L926" s="309"/>
      <c r="M926" s="309"/>
      <c r="N926" s="309"/>
    </row>
    <row r="927" spans="1:14" x14ac:dyDescent="0.25">
      <c r="A927" s="309"/>
      <c r="B927" s="309"/>
      <c r="C927" s="309"/>
      <c r="D927" s="309"/>
      <c r="E927" s="309"/>
      <c r="F927" s="309"/>
      <c r="G927" s="309"/>
      <c r="H927" s="309"/>
      <c r="I927" s="309"/>
      <c r="J927" s="309"/>
      <c r="K927" s="309"/>
      <c r="L927" s="309"/>
      <c r="M927" s="309"/>
      <c r="N927" s="309"/>
    </row>
    <row r="928" spans="1:14" x14ac:dyDescent="0.25">
      <c r="A928" s="309"/>
      <c r="B928" s="309"/>
      <c r="C928" s="309"/>
      <c r="D928" s="309"/>
      <c r="E928" s="309"/>
      <c r="F928" s="309"/>
      <c r="G928" s="309"/>
      <c r="H928" s="309"/>
      <c r="I928" s="309"/>
      <c r="J928" s="309"/>
      <c r="K928" s="309"/>
      <c r="L928" s="309"/>
      <c r="M928" s="309"/>
      <c r="N928" s="309"/>
    </row>
    <row r="929" spans="1:14" x14ac:dyDescent="0.25">
      <c r="A929" s="309"/>
      <c r="B929" s="309"/>
      <c r="C929" s="309"/>
      <c r="D929" s="309"/>
      <c r="E929" s="309"/>
      <c r="F929" s="309"/>
      <c r="G929" s="309"/>
      <c r="H929" s="309"/>
      <c r="I929" s="309"/>
      <c r="J929" s="309"/>
      <c r="K929" s="309"/>
      <c r="L929" s="309"/>
      <c r="M929" s="309"/>
      <c r="N929" s="309"/>
    </row>
    <row r="930" spans="1:14" x14ac:dyDescent="0.25">
      <c r="A930" s="309"/>
      <c r="B930" s="309"/>
      <c r="C930" s="309"/>
      <c r="D930" s="309"/>
      <c r="E930" s="309"/>
      <c r="F930" s="309"/>
      <c r="G930" s="309"/>
      <c r="H930" s="309"/>
      <c r="I930" s="309"/>
      <c r="J930" s="309"/>
      <c r="K930" s="309"/>
      <c r="L930" s="309"/>
      <c r="M930" s="309"/>
      <c r="N930" s="309"/>
    </row>
    <row r="931" spans="1:14" x14ac:dyDescent="0.25">
      <c r="A931" s="309"/>
      <c r="B931" s="309"/>
      <c r="C931" s="309"/>
      <c r="D931" s="309"/>
      <c r="E931" s="309"/>
      <c r="F931" s="309"/>
      <c r="G931" s="309"/>
      <c r="H931" s="309"/>
      <c r="I931" s="309"/>
      <c r="J931" s="309"/>
      <c r="K931" s="309"/>
      <c r="L931" s="309"/>
      <c r="M931" s="309"/>
      <c r="N931" s="309"/>
    </row>
    <row r="932" spans="1:14" x14ac:dyDescent="0.25">
      <c r="A932" s="309"/>
      <c r="B932" s="309"/>
      <c r="C932" s="309"/>
      <c r="D932" s="309"/>
      <c r="E932" s="309"/>
      <c r="F932" s="309"/>
      <c r="G932" s="309"/>
      <c r="H932" s="309"/>
      <c r="I932" s="309"/>
      <c r="J932" s="309"/>
      <c r="K932" s="309"/>
      <c r="L932" s="309"/>
      <c r="M932" s="309"/>
      <c r="N932" s="309"/>
    </row>
    <row r="933" spans="1:14" x14ac:dyDescent="0.25">
      <c r="A933" s="309"/>
      <c r="B933" s="309"/>
      <c r="C933" s="309"/>
      <c r="D933" s="309"/>
      <c r="E933" s="309"/>
      <c r="F933" s="309"/>
      <c r="G933" s="309"/>
      <c r="H933" s="309"/>
      <c r="I933" s="309"/>
      <c r="J933" s="309"/>
      <c r="K933" s="309"/>
      <c r="L933" s="309"/>
      <c r="M933" s="309"/>
      <c r="N933" s="309"/>
    </row>
    <row r="934" spans="1:14" x14ac:dyDescent="0.25">
      <c r="A934" s="309"/>
      <c r="B934" s="309"/>
      <c r="C934" s="309"/>
      <c r="D934" s="309"/>
      <c r="E934" s="309"/>
      <c r="F934" s="309"/>
      <c r="G934" s="309"/>
      <c r="H934" s="309"/>
      <c r="I934" s="309"/>
      <c r="J934" s="309"/>
      <c r="K934" s="309"/>
      <c r="L934" s="309"/>
      <c r="M934" s="309"/>
      <c r="N934" s="309"/>
    </row>
    <row r="935" spans="1:14" x14ac:dyDescent="0.25">
      <c r="A935" s="309"/>
      <c r="B935" s="309"/>
      <c r="C935" s="309"/>
      <c r="D935" s="309"/>
      <c r="E935" s="309"/>
      <c r="F935" s="309"/>
      <c r="G935" s="309"/>
      <c r="H935" s="309"/>
      <c r="I935" s="309"/>
      <c r="J935" s="309"/>
      <c r="K935" s="309"/>
      <c r="L935" s="309"/>
      <c r="M935" s="309"/>
      <c r="N935" s="309"/>
    </row>
    <row r="936" spans="1:14" x14ac:dyDescent="0.25">
      <c r="A936" s="309"/>
      <c r="B936" s="309"/>
      <c r="C936" s="309"/>
      <c r="D936" s="309"/>
      <c r="E936" s="309"/>
      <c r="F936" s="309"/>
      <c r="G936" s="309"/>
      <c r="H936" s="309"/>
      <c r="I936" s="309"/>
      <c r="J936" s="309"/>
      <c r="K936" s="309"/>
      <c r="L936" s="309"/>
      <c r="M936" s="309"/>
      <c r="N936" s="309"/>
    </row>
    <row r="937" spans="1:14" x14ac:dyDescent="0.25">
      <c r="A937" s="309"/>
      <c r="B937" s="309"/>
      <c r="C937" s="309"/>
      <c r="D937" s="309"/>
      <c r="E937" s="309"/>
      <c r="F937" s="309"/>
      <c r="G937" s="309"/>
      <c r="H937" s="309"/>
      <c r="I937" s="309"/>
      <c r="J937" s="309"/>
      <c r="K937" s="309"/>
      <c r="L937" s="309"/>
      <c r="M937" s="309"/>
      <c r="N937" s="309"/>
    </row>
    <row r="938" spans="1:14" x14ac:dyDescent="0.25">
      <c r="A938" s="309"/>
      <c r="B938" s="309"/>
      <c r="C938" s="309"/>
      <c r="D938" s="309"/>
      <c r="E938" s="309"/>
      <c r="F938" s="309"/>
      <c r="G938" s="309"/>
      <c r="H938" s="309"/>
      <c r="I938" s="309"/>
      <c r="J938" s="309"/>
      <c r="K938" s="309"/>
      <c r="L938" s="309"/>
      <c r="M938" s="309"/>
      <c r="N938" s="309"/>
    </row>
    <row r="939" spans="1:14" x14ac:dyDescent="0.25">
      <c r="A939" s="309"/>
      <c r="B939" s="309"/>
      <c r="C939" s="309"/>
      <c r="D939" s="309"/>
      <c r="E939" s="309"/>
      <c r="F939" s="309"/>
      <c r="G939" s="309"/>
      <c r="H939" s="309"/>
      <c r="I939" s="309"/>
      <c r="J939" s="309"/>
      <c r="K939" s="309"/>
      <c r="L939" s="309"/>
      <c r="M939" s="309"/>
      <c r="N939" s="309"/>
    </row>
    <row r="940" spans="1:14" x14ac:dyDescent="0.25">
      <c r="A940" s="309"/>
      <c r="B940" s="309"/>
      <c r="C940" s="309"/>
      <c r="D940" s="309"/>
      <c r="E940" s="309"/>
      <c r="F940" s="309"/>
      <c r="G940" s="309"/>
      <c r="H940" s="309"/>
      <c r="I940" s="309"/>
      <c r="J940" s="309"/>
      <c r="K940" s="309"/>
      <c r="L940" s="309"/>
      <c r="M940" s="309"/>
      <c r="N940" s="309"/>
    </row>
    <row r="941" spans="1:14" x14ac:dyDescent="0.25">
      <c r="A941" s="309"/>
      <c r="B941" s="309"/>
      <c r="C941" s="309"/>
      <c r="D941" s="309"/>
      <c r="E941" s="309"/>
      <c r="F941" s="309"/>
      <c r="G941" s="309"/>
      <c r="H941" s="309"/>
      <c r="I941" s="309"/>
      <c r="J941" s="309"/>
      <c r="K941" s="309"/>
      <c r="L941" s="309"/>
      <c r="M941" s="309"/>
      <c r="N941" s="309"/>
    </row>
    <row r="942" spans="1:14" x14ac:dyDescent="0.25">
      <c r="A942" s="309"/>
      <c r="B942" s="309"/>
      <c r="C942" s="309"/>
      <c r="D942" s="309"/>
      <c r="E942" s="309"/>
      <c r="F942" s="309"/>
      <c r="G942" s="309"/>
      <c r="H942" s="309"/>
      <c r="I942" s="309"/>
      <c r="J942" s="309"/>
      <c r="K942" s="309"/>
      <c r="L942" s="309"/>
      <c r="M942" s="309"/>
      <c r="N942" s="309"/>
    </row>
    <row r="943" spans="1:14" x14ac:dyDescent="0.25">
      <c r="A943" s="309"/>
      <c r="B943" s="309"/>
      <c r="C943" s="309"/>
      <c r="D943" s="309"/>
      <c r="E943" s="309"/>
      <c r="F943" s="309"/>
      <c r="G943" s="309"/>
      <c r="H943" s="309"/>
      <c r="I943" s="309"/>
      <c r="J943" s="309"/>
      <c r="K943" s="309"/>
      <c r="L943" s="309"/>
      <c r="M943" s="309"/>
      <c r="N943" s="309"/>
    </row>
    <row r="944" spans="1:14" x14ac:dyDescent="0.25">
      <c r="A944" s="309"/>
      <c r="B944" s="309"/>
      <c r="C944" s="309"/>
      <c r="D944" s="309"/>
      <c r="E944" s="309"/>
      <c r="F944" s="309"/>
      <c r="G944" s="309"/>
      <c r="H944" s="309"/>
      <c r="I944" s="309"/>
      <c r="J944" s="309"/>
      <c r="K944" s="309"/>
      <c r="L944" s="309"/>
      <c r="M944" s="309"/>
      <c r="N944" s="309"/>
    </row>
    <row r="945" spans="1:14" x14ac:dyDescent="0.25">
      <c r="A945" s="309"/>
      <c r="B945" s="309"/>
      <c r="C945" s="309"/>
      <c r="D945" s="309"/>
      <c r="E945" s="309"/>
      <c r="F945" s="309"/>
      <c r="G945" s="309"/>
      <c r="H945" s="309"/>
      <c r="I945" s="309"/>
      <c r="J945" s="309"/>
      <c r="K945" s="309"/>
      <c r="L945" s="309"/>
      <c r="M945" s="309"/>
      <c r="N945" s="309"/>
    </row>
    <row r="946" spans="1:14" x14ac:dyDescent="0.25">
      <c r="A946" s="309"/>
      <c r="B946" s="309"/>
      <c r="C946" s="309"/>
      <c r="D946" s="309"/>
      <c r="E946" s="309"/>
      <c r="F946" s="309"/>
      <c r="G946" s="309"/>
      <c r="H946" s="309"/>
      <c r="I946" s="309"/>
      <c r="J946" s="309"/>
      <c r="K946" s="309"/>
      <c r="L946" s="309"/>
      <c r="M946" s="309"/>
      <c r="N946" s="309"/>
    </row>
    <row r="947" spans="1:14" x14ac:dyDescent="0.25">
      <c r="A947" s="309"/>
      <c r="B947" s="309"/>
      <c r="C947" s="309"/>
      <c r="D947" s="309"/>
      <c r="E947" s="309"/>
      <c r="F947" s="309"/>
      <c r="G947" s="309"/>
      <c r="H947" s="309"/>
      <c r="I947" s="309"/>
      <c r="J947" s="309"/>
      <c r="K947" s="309"/>
      <c r="L947" s="309"/>
      <c r="M947" s="309"/>
      <c r="N947" s="309"/>
    </row>
    <row r="948" spans="1:14" x14ac:dyDescent="0.25">
      <c r="A948" s="309"/>
      <c r="B948" s="309"/>
      <c r="C948" s="309"/>
      <c r="D948" s="309"/>
      <c r="E948" s="309"/>
      <c r="F948" s="309"/>
      <c r="G948" s="309"/>
      <c r="H948" s="309"/>
      <c r="I948" s="309"/>
      <c r="J948" s="309"/>
      <c r="K948" s="309"/>
      <c r="L948" s="309"/>
      <c r="M948" s="309"/>
      <c r="N948" s="309"/>
    </row>
    <row r="949" spans="1:14" x14ac:dyDescent="0.25">
      <c r="A949" s="309"/>
      <c r="B949" s="309"/>
      <c r="C949" s="309"/>
      <c r="D949" s="309"/>
      <c r="E949" s="309"/>
      <c r="F949" s="309"/>
      <c r="G949" s="309"/>
      <c r="H949" s="309"/>
      <c r="I949" s="309"/>
      <c r="J949" s="309"/>
      <c r="K949" s="309"/>
      <c r="L949" s="309"/>
      <c r="M949" s="309"/>
      <c r="N949" s="309"/>
    </row>
    <row r="950" spans="1:14" x14ac:dyDescent="0.25">
      <c r="A950" s="309"/>
      <c r="B950" s="309"/>
      <c r="C950" s="309"/>
      <c r="D950" s="309"/>
      <c r="E950" s="309"/>
      <c r="F950" s="309"/>
      <c r="G950" s="309"/>
      <c r="H950" s="309"/>
      <c r="I950" s="309"/>
      <c r="J950" s="309"/>
      <c r="K950" s="309"/>
      <c r="L950" s="309"/>
      <c r="M950" s="309"/>
      <c r="N950" s="309"/>
    </row>
    <row r="951" spans="1:14" x14ac:dyDescent="0.25">
      <c r="A951" s="309"/>
      <c r="B951" s="309"/>
      <c r="C951" s="309"/>
      <c r="D951" s="309"/>
      <c r="E951" s="309"/>
      <c r="F951" s="309"/>
      <c r="G951" s="309"/>
      <c r="H951" s="309"/>
      <c r="I951" s="309"/>
      <c r="J951" s="309"/>
      <c r="K951" s="309"/>
      <c r="L951" s="309"/>
      <c r="M951" s="309"/>
      <c r="N951" s="309"/>
    </row>
    <row r="952" spans="1:14" x14ac:dyDescent="0.25">
      <c r="A952" s="309"/>
      <c r="B952" s="309"/>
      <c r="C952" s="309"/>
      <c r="D952" s="309"/>
      <c r="E952" s="309"/>
      <c r="F952" s="309"/>
      <c r="G952" s="309"/>
      <c r="H952" s="309"/>
      <c r="I952" s="309"/>
      <c r="J952" s="309"/>
      <c r="K952" s="309"/>
      <c r="L952" s="309"/>
      <c r="M952" s="309"/>
      <c r="N952" s="309"/>
    </row>
    <row r="953" spans="1:14" x14ac:dyDescent="0.25">
      <c r="A953" s="309"/>
      <c r="B953" s="309"/>
      <c r="C953" s="309"/>
      <c r="D953" s="309"/>
      <c r="E953" s="309"/>
      <c r="F953" s="309"/>
      <c r="G953" s="309"/>
      <c r="H953" s="309"/>
      <c r="I953" s="309"/>
      <c r="J953" s="309"/>
      <c r="K953" s="309"/>
      <c r="L953" s="309"/>
      <c r="M953" s="309"/>
      <c r="N953" s="309"/>
    </row>
    <row r="954" spans="1:14" x14ac:dyDescent="0.25">
      <c r="A954" s="309"/>
      <c r="B954" s="309"/>
      <c r="C954" s="309"/>
      <c r="D954" s="309"/>
      <c r="E954" s="309"/>
      <c r="F954" s="309"/>
      <c r="G954" s="309"/>
      <c r="H954" s="309"/>
      <c r="I954" s="309"/>
      <c r="J954" s="309"/>
      <c r="K954" s="309"/>
      <c r="L954" s="309"/>
      <c r="M954" s="309"/>
      <c r="N954" s="309"/>
    </row>
    <row r="955" spans="1:14" x14ac:dyDescent="0.25">
      <c r="A955" s="309"/>
      <c r="B955" s="309"/>
      <c r="C955" s="309"/>
      <c r="D955" s="309"/>
      <c r="E955" s="309"/>
      <c r="F955" s="309"/>
      <c r="G955" s="309"/>
      <c r="H955" s="309"/>
      <c r="I955" s="309"/>
      <c r="J955" s="309"/>
      <c r="K955" s="309"/>
      <c r="L955" s="309"/>
      <c r="M955" s="309"/>
      <c r="N955" s="309"/>
    </row>
    <row r="956" spans="1:14" x14ac:dyDescent="0.25">
      <c r="A956" s="309"/>
      <c r="B956" s="309"/>
      <c r="C956" s="309"/>
      <c r="D956" s="309"/>
      <c r="E956" s="309"/>
      <c r="F956" s="309"/>
      <c r="G956" s="309"/>
      <c r="H956" s="309"/>
      <c r="I956" s="309"/>
      <c r="J956" s="309"/>
      <c r="K956" s="309"/>
      <c r="L956" s="309"/>
      <c r="M956" s="309"/>
      <c r="N956" s="309"/>
    </row>
    <row r="957" spans="1:14" x14ac:dyDescent="0.25">
      <c r="A957" s="309"/>
      <c r="B957" s="309"/>
      <c r="C957" s="309"/>
      <c r="D957" s="309"/>
      <c r="E957" s="309"/>
      <c r="F957" s="309"/>
      <c r="G957" s="309"/>
      <c r="H957" s="309"/>
      <c r="I957" s="309"/>
      <c r="J957" s="309"/>
      <c r="K957" s="309"/>
      <c r="L957" s="309"/>
      <c r="M957" s="309"/>
      <c r="N957" s="309"/>
    </row>
    <row r="958" spans="1:14" x14ac:dyDescent="0.25">
      <c r="A958" s="309"/>
      <c r="B958" s="309"/>
      <c r="C958" s="309"/>
      <c r="D958" s="309"/>
      <c r="E958" s="309"/>
      <c r="F958" s="309"/>
      <c r="G958" s="309"/>
      <c r="H958" s="309"/>
      <c r="I958" s="309"/>
      <c r="J958" s="309"/>
      <c r="K958" s="309"/>
      <c r="L958" s="309"/>
      <c r="M958" s="309"/>
      <c r="N958" s="309"/>
    </row>
    <row r="959" spans="1:14" x14ac:dyDescent="0.25">
      <c r="A959" s="309"/>
      <c r="B959" s="309"/>
      <c r="C959" s="309"/>
      <c r="D959" s="309"/>
      <c r="E959" s="309"/>
      <c r="F959" s="309"/>
      <c r="G959" s="309"/>
      <c r="H959" s="309"/>
      <c r="I959" s="309"/>
      <c r="J959" s="309"/>
      <c r="K959" s="309"/>
      <c r="L959" s="309"/>
      <c r="M959" s="309"/>
      <c r="N959" s="309"/>
    </row>
    <row r="960" spans="1:14" x14ac:dyDescent="0.25">
      <c r="A960" s="309"/>
      <c r="B960" s="309"/>
      <c r="C960" s="309"/>
      <c r="D960" s="309"/>
      <c r="E960" s="309"/>
      <c r="F960" s="309"/>
      <c r="G960" s="309"/>
      <c r="H960" s="309"/>
      <c r="I960" s="309"/>
      <c r="J960" s="309"/>
      <c r="K960" s="309"/>
      <c r="L960" s="309"/>
      <c r="M960" s="309"/>
      <c r="N960" s="309"/>
    </row>
    <row r="961" spans="1:14" x14ac:dyDescent="0.25">
      <c r="A961" s="309"/>
      <c r="B961" s="309"/>
      <c r="C961" s="309"/>
      <c r="D961" s="309"/>
      <c r="E961" s="309"/>
      <c r="F961" s="309"/>
      <c r="G961" s="309"/>
      <c r="H961" s="309"/>
      <c r="I961" s="309"/>
      <c r="J961" s="309"/>
      <c r="K961" s="309"/>
      <c r="L961" s="309"/>
      <c r="M961" s="309"/>
      <c r="N961" s="309"/>
    </row>
    <row r="962" spans="1:14" x14ac:dyDescent="0.25">
      <c r="A962" s="309"/>
      <c r="B962" s="309"/>
      <c r="C962" s="309"/>
      <c r="D962" s="309"/>
      <c r="E962" s="309"/>
      <c r="F962" s="309"/>
      <c r="G962" s="309"/>
      <c r="H962" s="309"/>
      <c r="I962" s="309"/>
      <c r="J962" s="309"/>
      <c r="K962" s="309"/>
      <c r="L962" s="309"/>
      <c r="M962" s="309"/>
      <c r="N962" s="309"/>
    </row>
    <row r="963" spans="1:14" x14ac:dyDescent="0.25">
      <c r="A963" s="309"/>
      <c r="B963" s="309"/>
      <c r="C963" s="309"/>
      <c r="D963" s="309"/>
      <c r="E963" s="309"/>
      <c r="F963" s="309"/>
      <c r="G963" s="309"/>
      <c r="H963" s="309"/>
      <c r="I963" s="309"/>
      <c r="J963" s="309"/>
      <c r="K963" s="309"/>
      <c r="L963" s="309"/>
      <c r="M963" s="309"/>
      <c r="N963" s="309"/>
    </row>
    <row r="964" spans="1:14" x14ac:dyDescent="0.25">
      <c r="A964" s="309"/>
      <c r="B964" s="309"/>
      <c r="C964" s="309"/>
      <c r="D964" s="309"/>
      <c r="E964" s="309"/>
      <c r="F964" s="309"/>
      <c r="G964" s="309"/>
      <c r="H964" s="309"/>
      <c r="I964" s="309"/>
      <c r="J964" s="309"/>
      <c r="K964" s="309"/>
      <c r="L964" s="309"/>
      <c r="M964" s="309"/>
      <c r="N964" s="309"/>
    </row>
    <row r="965" spans="1:14" x14ac:dyDescent="0.25">
      <c r="A965" s="309"/>
      <c r="B965" s="309"/>
      <c r="C965" s="309"/>
      <c r="D965" s="309"/>
      <c r="E965" s="309"/>
      <c r="F965" s="309"/>
      <c r="G965" s="309"/>
      <c r="H965" s="309"/>
      <c r="I965" s="309"/>
      <c r="J965" s="309"/>
      <c r="K965" s="309"/>
      <c r="L965" s="309"/>
      <c r="M965" s="309"/>
      <c r="N965" s="309"/>
    </row>
    <row r="966" spans="1:14" x14ac:dyDescent="0.25">
      <c r="A966" s="309"/>
      <c r="B966" s="309"/>
      <c r="C966" s="309"/>
      <c r="D966" s="309"/>
      <c r="E966" s="309"/>
      <c r="F966" s="309"/>
      <c r="G966" s="309"/>
      <c r="H966" s="309"/>
      <c r="I966" s="309"/>
      <c r="J966" s="309"/>
      <c r="K966" s="309"/>
      <c r="L966" s="309"/>
      <c r="M966" s="309"/>
      <c r="N966" s="309"/>
    </row>
    <row r="967" spans="1:14" x14ac:dyDescent="0.25">
      <c r="A967" s="309"/>
      <c r="B967" s="309"/>
      <c r="C967" s="309"/>
      <c r="D967" s="309"/>
      <c r="E967" s="309"/>
      <c r="F967" s="309"/>
      <c r="G967" s="309"/>
      <c r="H967" s="309"/>
      <c r="I967" s="309"/>
      <c r="J967" s="309"/>
      <c r="K967" s="309"/>
      <c r="L967" s="309"/>
      <c r="M967" s="309"/>
      <c r="N967" s="309"/>
    </row>
    <row r="968" spans="1:14" x14ac:dyDescent="0.25">
      <c r="A968" s="309"/>
      <c r="B968" s="309"/>
      <c r="C968" s="309"/>
      <c r="D968" s="309"/>
      <c r="E968" s="309"/>
      <c r="F968" s="309"/>
      <c r="G968" s="309"/>
      <c r="H968" s="309"/>
      <c r="I968" s="309"/>
      <c r="J968" s="309"/>
      <c r="K968" s="309"/>
      <c r="L968" s="309"/>
      <c r="M968" s="309"/>
      <c r="N968" s="309"/>
    </row>
    <row r="969" spans="1:14" x14ac:dyDescent="0.25">
      <c r="A969" s="309"/>
      <c r="B969" s="309"/>
      <c r="C969" s="309"/>
      <c r="D969" s="309"/>
      <c r="E969" s="309"/>
      <c r="F969" s="309"/>
      <c r="G969" s="309"/>
      <c r="H969" s="309"/>
      <c r="I969" s="309"/>
      <c r="J969" s="309"/>
      <c r="K969" s="309"/>
      <c r="L969" s="309"/>
      <c r="M969" s="309"/>
      <c r="N969" s="309"/>
    </row>
    <row r="970" spans="1:14" x14ac:dyDescent="0.25">
      <c r="A970" s="309"/>
      <c r="B970" s="309"/>
      <c r="C970" s="309"/>
      <c r="D970" s="309"/>
      <c r="E970" s="309"/>
      <c r="F970" s="309"/>
      <c r="G970" s="309"/>
      <c r="H970" s="309"/>
      <c r="I970" s="309"/>
      <c r="J970" s="309"/>
      <c r="K970" s="309"/>
      <c r="L970" s="309"/>
      <c r="M970" s="309"/>
      <c r="N970" s="309"/>
    </row>
    <row r="971" spans="1:14" x14ac:dyDescent="0.25">
      <c r="A971" s="309"/>
      <c r="B971" s="309"/>
      <c r="C971" s="309"/>
      <c r="D971" s="309"/>
      <c r="E971" s="309"/>
      <c r="F971" s="309"/>
      <c r="G971" s="309"/>
      <c r="H971" s="309"/>
      <c r="I971" s="309"/>
      <c r="J971" s="309"/>
      <c r="K971" s="309"/>
      <c r="L971" s="309"/>
      <c r="M971" s="309"/>
      <c r="N971" s="309"/>
    </row>
    <row r="972" spans="1:14" x14ac:dyDescent="0.25">
      <c r="A972" s="309"/>
      <c r="B972" s="309"/>
      <c r="C972" s="309"/>
      <c r="D972" s="309"/>
      <c r="E972" s="309"/>
      <c r="F972" s="309"/>
      <c r="G972" s="309"/>
      <c r="H972" s="309"/>
      <c r="I972" s="309"/>
      <c r="J972" s="309"/>
      <c r="K972" s="309"/>
      <c r="L972" s="309"/>
      <c r="M972" s="309"/>
      <c r="N972" s="309"/>
    </row>
    <row r="973" spans="1:14" x14ac:dyDescent="0.25">
      <c r="A973" s="309"/>
      <c r="B973" s="309"/>
      <c r="C973" s="309"/>
      <c r="D973" s="309"/>
      <c r="E973" s="309"/>
      <c r="F973" s="309"/>
      <c r="G973" s="309"/>
      <c r="H973" s="309"/>
      <c r="I973" s="309"/>
      <c r="J973" s="309"/>
      <c r="K973" s="309"/>
      <c r="L973" s="309"/>
      <c r="M973" s="309"/>
      <c r="N973" s="309"/>
    </row>
    <row r="974" spans="1:14" x14ac:dyDescent="0.25">
      <c r="A974" s="309"/>
      <c r="B974" s="309"/>
      <c r="C974" s="309"/>
      <c r="D974" s="309"/>
      <c r="E974" s="309"/>
      <c r="F974" s="309"/>
      <c r="G974" s="309"/>
      <c r="H974" s="309"/>
      <c r="I974" s="309"/>
      <c r="J974" s="309"/>
      <c r="K974" s="309"/>
      <c r="L974" s="309"/>
      <c r="M974" s="309"/>
      <c r="N974" s="309"/>
    </row>
    <row r="975" spans="1:14" x14ac:dyDescent="0.25">
      <c r="A975" s="309"/>
      <c r="B975" s="309"/>
      <c r="C975" s="309"/>
      <c r="D975" s="309"/>
      <c r="E975" s="309"/>
      <c r="F975" s="309"/>
      <c r="G975" s="309"/>
      <c r="H975" s="309"/>
      <c r="I975" s="309"/>
      <c r="J975" s="309"/>
      <c r="K975" s="309"/>
      <c r="L975" s="309"/>
      <c r="M975" s="309"/>
      <c r="N975" s="309"/>
    </row>
    <row r="976" spans="1:14" x14ac:dyDescent="0.25">
      <c r="A976" s="309"/>
      <c r="B976" s="309"/>
      <c r="C976" s="309"/>
      <c r="D976" s="309"/>
      <c r="E976" s="309"/>
      <c r="F976" s="309"/>
      <c r="G976" s="309"/>
      <c r="H976" s="309"/>
      <c r="I976" s="309"/>
      <c r="J976" s="309"/>
      <c r="K976" s="309"/>
      <c r="L976" s="309"/>
      <c r="M976" s="309"/>
      <c r="N976" s="309"/>
    </row>
    <row r="977" spans="1:14" x14ac:dyDescent="0.25">
      <c r="A977" s="309"/>
      <c r="B977" s="309"/>
      <c r="C977" s="309"/>
      <c r="D977" s="309"/>
      <c r="E977" s="309"/>
      <c r="F977" s="309"/>
      <c r="G977" s="309"/>
      <c r="H977" s="309"/>
      <c r="I977" s="309"/>
      <c r="J977" s="309"/>
      <c r="K977" s="309"/>
      <c r="L977" s="309"/>
      <c r="M977" s="309"/>
      <c r="N977" s="309"/>
    </row>
    <row r="978" spans="1:14" x14ac:dyDescent="0.25">
      <c r="A978" s="309"/>
      <c r="B978" s="309"/>
      <c r="C978" s="309"/>
      <c r="D978" s="309"/>
      <c r="E978" s="309"/>
      <c r="F978" s="309"/>
      <c r="G978" s="309"/>
      <c r="H978" s="309"/>
      <c r="I978" s="309"/>
      <c r="J978" s="309"/>
      <c r="K978" s="309"/>
      <c r="L978" s="309"/>
      <c r="M978" s="309"/>
      <c r="N978" s="309"/>
    </row>
    <row r="979" spans="1:14" x14ac:dyDescent="0.25">
      <c r="A979" s="309"/>
      <c r="B979" s="309"/>
      <c r="C979" s="309"/>
      <c r="D979" s="309"/>
      <c r="E979" s="309"/>
      <c r="F979" s="309"/>
      <c r="G979" s="309"/>
      <c r="H979" s="309"/>
      <c r="I979" s="309"/>
      <c r="J979" s="309"/>
      <c r="K979" s="309"/>
      <c r="L979" s="309"/>
      <c r="M979" s="309"/>
      <c r="N979" s="309"/>
    </row>
    <row r="980" spans="1:14" x14ac:dyDescent="0.25">
      <c r="A980" s="309"/>
      <c r="B980" s="309"/>
      <c r="C980" s="309"/>
      <c r="D980" s="309"/>
      <c r="E980" s="309"/>
      <c r="F980" s="309"/>
      <c r="G980" s="309"/>
      <c r="H980" s="309"/>
      <c r="I980" s="309"/>
      <c r="J980" s="309"/>
      <c r="K980" s="309"/>
      <c r="L980" s="309"/>
      <c r="M980" s="309"/>
      <c r="N980" s="309"/>
    </row>
    <row r="981" spans="1:14" x14ac:dyDescent="0.25">
      <c r="A981" s="309"/>
      <c r="B981" s="309"/>
      <c r="C981" s="309"/>
      <c r="D981" s="309"/>
      <c r="E981" s="309"/>
      <c r="F981" s="309"/>
      <c r="G981" s="309"/>
      <c r="H981" s="309"/>
      <c r="I981" s="309"/>
      <c r="J981" s="309"/>
      <c r="K981" s="309"/>
      <c r="L981" s="309"/>
      <c r="M981" s="309"/>
      <c r="N981" s="309"/>
    </row>
    <row r="982" spans="1:14" x14ac:dyDescent="0.25">
      <c r="A982" s="309"/>
      <c r="B982" s="309"/>
      <c r="C982" s="309"/>
      <c r="D982" s="309"/>
      <c r="E982" s="309"/>
      <c r="F982" s="309"/>
      <c r="G982" s="309"/>
      <c r="H982" s="309"/>
      <c r="I982" s="309"/>
      <c r="J982" s="309"/>
      <c r="K982" s="309"/>
      <c r="L982" s="309"/>
      <c r="M982" s="309"/>
      <c r="N982" s="309"/>
    </row>
    <row r="983" spans="1:14" x14ac:dyDescent="0.25">
      <c r="A983" s="309"/>
      <c r="B983" s="309"/>
      <c r="C983" s="309"/>
      <c r="D983" s="309"/>
      <c r="E983" s="309"/>
      <c r="F983" s="309"/>
      <c r="G983" s="309"/>
      <c r="H983" s="309"/>
      <c r="I983" s="309"/>
      <c r="J983" s="309"/>
      <c r="K983" s="309"/>
      <c r="L983" s="309"/>
      <c r="M983" s="309"/>
      <c r="N983" s="309"/>
    </row>
    <row r="984" spans="1:14" x14ac:dyDescent="0.25">
      <c r="A984" s="309"/>
      <c r="B984" s="309"/>
      <c r="C984" s="309"/>
      <c r="D984" s="309"/>
      <c r="E984" s="309"/>
      <c r="F984" s="309"/>
      <c r="G984" s="309"/>
      <c r="H984" s="309"/>
      <c r="I984" s="309"/>
      <c r="J984" s="309"/>
      <c r="K984" s="309"/>
      <c r="L984" s="309"/>
      <c r="M984" s="309"/>
      <c r="N984" s="309"/>
    </row>
    <row r="985" spans="1:14" x14ac:dyDescent="0.25">
      <c r="A985" s="309"/>
      <c r="B985" s="309"/>
      <c r="C985" s="309"/>
      <c r="D985" s="309"/>
      <c r="E985" s="309"/>
      <c r="F985" s="309"/>
      <c r="G985" s="309"/>
      <c r="H985" s="309"/>
      <c r="I985" s="309"/>
      <c r="J985" s="309"/>
      <c r="K985" s="309"/>
      <c r="L985" s="309"/>
      <c r="M985" s="309"/>
      <c r="N985" s="309"/>
    </row>
    <row r="986" spans="1:14" x14ac:dyDescent="0.25">
      <c r="A986" s="309"/>
      <c r="B986" s="309"/>
      <c r="C986" s="309"/>
      <c r="D986" s="309"/>
      <c r="E986" s="309"/>
      <c r="F986" s="309"/>
      <c r="G986" s="309"/>
      <c r="H986" s="309"/>
      <c r="I986" s="309"/>
      <c r="J986" s="309"/>
      <c r="K986" s="309"/>
      <c r="L986" s="309"/>
      <c r="M986" s="309"/>
      <c r="N986" s="309"/>
    </row>
    <row r="987" spans="1:14" x14ac:dyDescent="0.25">
      <c r="A987" s="309"/>
      <c r="B987" s="309"/>
      <c r="C987" s="309"/>
      <c r="D987" s="309"/>
      <c r="E987" s="309"/>
      <c r="F987" s="309"/>
      <c r="G987" s="309"/>
      <c r="H987" s="309"/>
      <c r="I987" s="309"/>
      <c r="J987" s="309"/>
      <c r="K987" s="309"/>
      <c r="L987" s="309"/>
      <c r="M987" s="309"/>
      <c r="N987" s="309"/>
    </row>
    <row r="988" spans="1:14" x14ac:dyDescent="0.25">
      <c r="A988" s="309"/>
      <c r="B988" s="309"/>
      <c r="C988" s="309"/>
      <c r="D988" s="309"/>
      <c r="E988" s="309"/>
      <c r="F988" s="309"/>
      <c r="G988" s="309"/>
      <c r="H988" s="309"/>
      <c r="I988" s="309"/>
      <c r="J988" s="309"/>
      <c r="K988" s="309"/>
      <c r="L988" s="309"/>
      <c r="M988" s="309"/>
      <c r="N988" s="309"/>
    </row>
    <row r="989" spans="1:14" x14ac:dyDescent="0.25">
      <c r="A989" s="309"/>
      <c r="B989" s="309"/>
      <c r="C989" s="309"/>
      <c r="D989" s="309"/>
      <c r="E989" s="309"/>
      <c r="F989" s="309"/>
      <c r="G989" s="309"/>
      <c r="H989" s="309"/>
      <c r="I989" s="309"/>
      <c r="J989" s="309"/>
      <c r="K989" s="309"/>
      <c r="L989" s="309"/>
      <c r="M989" s="309"/>
      <c r="N989" s="309"/>
    </row>
    <row r="990" spans="1:14" x14ac:dyDescent="0.25">
      <c r="A990" s="309"/>
      <c r="B990" s="309"/>
      <c r="C990" s="309"/>
      <c r="D990" s="309"/>
      <c r="E990" s="309"/>
      <c r="F990" s="309"/>
      <c r="G990" s="309"/>
      <c r="H990" s="309"/>
      <c r="I990" s="309"/>
      <c r="J990" s="309"/>
      <c r="K990" s="309"/>
      <c r="L990" s="309"/>
      <c r="M990" s="309"/>
      <c r="N990" s="309"/>
    </row>
    <row r="991" spans="1:14" x14ac:dyDescent="0.25">
      <c r="A991" s="309"/>
      <c r="B991" s="309"/>
      <c r="C991" s="309"/>
      <c r="D991" s="309"/>
      <c r="E991" s="309"/>
      <c r="F991" s="309"/>
      <c r="G991" s="309"/>
      <c r="H991" s="309"/>
      <c r="I991" s="309"/>
      <c r="J991" s="309"/>
      <c r="K991" s="309"/>
      <c r="L991" s="309"/>
      <c r="M991" s="309"/>
      <c r="N991" s="309"/>
    </row>
    <row r="992" spans="1:14" x14ac:dyDescent="0.25">
      <c r="A992" s="309"/>
      <c r="B992" s="309"/>
      <c r="C992" s="309"/>
      <c r="D992" s="309"/>
      <c r="E992" s="309"/>
      <c r="F992" s="309"/>
      <c r="G992" s="309"/>
      <c r="H992" s="309"/>
      <c r="I992" s="309"/>
      <c r="J992" s="309"/>
      <c r="K992" s="309"/>
      <c r="L992" s="309"/>
      <c r="M992" s="309"/>
      <c r="N992" s="309"/>
    </row>
    <row r="993" spans="1:14" x14ac:dyDescent="0.25">
      <c r="A993" s="309"/>
      <c r="B993" s="309"/>
      <c r="C993" s="309"/>
      <c r="D993" s="309"/>
      <c r="E993" s="309"/>
      <c r="F993" s="309"/>
      <c r="G993" s="309"/>
      <c r="H993" s="309"/>
      <c r="I993" s="309"/>
      <c r="J993" s="309"/>
      <c r="K993" s="309"/>
      <c r="L993" s="309"/>
      <c r="M993" s="309"/>
      <c r="N993" s="309"/>
    </row>
    <row r="994" spans="1:14" x14ac:dyDescent="0.25">
      <c r="A994" s="309"/>
      <c r="B994" s="309"/>
      <c r="C994" s="309"/>
      <c r="D994" s="309"/>
      <c r="E994" s="309"/>
      <c r="F994" s="309"/>
      <c r="G994" s="309"/>
      <c r="H994" s="309"/>
      <c r="I994" s="309"/>
      <c r="J994" s="309"/>
      <c r="K994" s="309"/>
      <c r="L994" s="309"/>
      <c r="M994" s="309"/>
      <c r="N994" s="309"/>
    </row>
    <row r="995" spans="1:14" x14ac:dyDescent="0.25">
      <c r="A995" s="309"/>
      <c r="B995" s="309"/>
      <c r="C995" s="309"/>
      <c r="D995" s="309"/>
      <c r="E995" s="309"/>
      <c r="F995" s="309"/>
      <c r="G995" s="309"/>
      <c r="H995" s="309"/>
      <c r="I995" s="309"/>
      <c r="J995" s="309"/>
      <c r="K995" s="309"/>
      <c r="L995" s="309"/>
      <c r="M995" s="309"/>
      <c r="N995" s="309"/>
    </row>
    <row r="996" spans="1:14" x14ac:dyDescent="0.25">
      <c r="A996" s="309"/>
      <c r="B996" s="309"/>
      <c r="C996" s="309"/>
      <c r="D996" s="309"/>
      <c r="E996" s="309"/>
      <c r="F996" s="309"/>
      <c r="G996" s="309"/>
      <c r="H996" s="309"/>
      <c r="I996" s="309"/>
      <c r="J996" s="309"/>
      <c r="K996" s="309"/>
      <c r="L996" s="309"/>
      <c r="M996" s="309"/>
      <c r="N996" s="309"/>
    </row>
    <row r="997" spans="1:14" x14ac:dyDescent="0.25">
      <c r="A997" s="309"/>
      <c r="B997" s="309"/>
      <c r="C997" s="309"/>
      <c r="D997" s="309"/>
      <c r="E997" s="309"/>
      <c r="F997" s="309"/>
      <c r="G997" s="309"/>
      <c r="H997" s="309"/>
      <c r="I997" s="309"/>
      <c r="J997" s="309"/>
      <c r="K997" s="309"/>
      <c r="L997" s="309"/>
      <c r="M997" s="309"/>
      <c r="N997" s="309"/>
    </row>
    <row r="998" spans="1:14" x14ac:dyDescent="0.25">
      <c r="A998" s="309"/>
      <c r="B998" s="309"/>
      <c r="C998" s="309"/>
      <c r="D998" s="309"/>
      <c r="E998" s="309"/>
      <c r="F998" s="309"/>
      <c r="G998" s="309"/>
      <c r="H998" s="309"/>
      <c r="I998" s="309"/>
      <c r="J998" s="309"/>
      <c r="K998" s="309"/>
      <c r="L998" s="309"/>
      <c r="M998" s="309"/>
      <c r="N998" s="309"/>
    </row>
    <row r="999" spans="1:14" x14ac:dyDescent="0.25">
      <c r="A999" s="309"/>
      <c r="B999" s="309"/>
      <c r="C999" s="309"/>
      <c r="D999" s="309"/>
      <c r="E999" s="309"/>
      <c r="F999" s="309"/>
      <c r="G999" s="309"/>
      <c r="H999" s="309"/>
      <c r="I999" s="309"/>
      <c r="J999" s="309"/>
      <c r="K999" s="309"/>
      <c r="L999" s="309"/>
      <c r="M999" s="309"/>
      <c r="N999" s="309"/>
    </row>
    <row r="1000" spans="1:14" x14ac:dyDescent="0.25">
      <c r="A1000" s="309"/>
      <c r="B1000" s="309"/>
      <c r="C1000" s="309"/>
      <c r="D1000" s="309"/>
      <c r="E1000" s="309"/>
      <c r="F1000" s="309"/>
      <c r="G1000" s="309"/>
      <c r="H1000" s="309"/>
      <c r="I1000" s="309"/>
      <c r="J1000" s="309"/>
      <c r="K1000" s="309"/>
      <c r="L1000" s="309"/>
      <c r="M1000" s="309"/>
      <c r="N1000" s="309"/>
    </row>
    <row r="1001" spans="1:14" x14ac:dyDescent="0.25">
      <c r="A1001" s="309"/>
      <c r="B1001" s="309"/>
      <c r="C1001" s="309"/>
      <c r="D1001" s="309"/>
      <c r="E1001" s="309"/>
      <c r="F1001" s="309"/>
      <c r="G1001" s="309"/>
      <c r="H1001" s="309"/>
      <c r="I1001" s="309"/>
      <c r="J1001" s="309"/>
      <c r="K1001" s="309"/>
      <c r="L1001" s="309"/>
      <c r="M1001" s="309"/>
      <c r="N1001" s="309"/>
    </row>
    <row r="1002" spans="1:14" x14ac:dyDescent="0.25">
      <c r="A1002" s="309"/>
      <c r="B1002" s="309"/>
      <c r="C1002" s="309"/>
      <c r="D1002" s="309"/>
      <c r="E1002" s="309"/>
      <c r="F1002" s="309"/>
      <c r="G1002" s="309"/>
      <c r="H1002" s="309"/>
      <c r="I1002" s="309"/>
      <c r="J1002" s="309"/>
      <c r="K1002" s="309"/>
      <c r="L1002" s="309"/>
      <c r="M1002" s="309"/>
      <c r="N1002" s="309"/>
    </row>
    <row r="1003" spans="1:14" x14ac:dyDescent="0.25">
      <c r="A1003" s="309"/>
      <c r="B1003" s="309"/>
      <c r="C1003" s="309"/>
      <c r="D1003" s="309"/>
      <c r="E1003" s="309"/>
      <c r="F1003" s="309"/>
      <c r="G1003" s="309"/>
      <c r="H1003" s="309"/>
      <c r="I1003" s="309"/>
      <c r="J1003" s="309"/>
      <c r="K1003" s="309"/>
      <c r="L1003" s="309"/>
      <c r="M1003" s="309"/>
      <c r="N1003" s="309"/>
    </row>
    <row r="1004" spans="1:14" x14ac:dyDescent="0.25">
      <c r="A1004" s="309"/>
      <c r="B1004" s="309"/>
      <c r="C1004" s="309"/>
      <c r="D1004" s="309"/>
      <c r="E1004" s="309"/>
      <c r="F1004" s="309"/>
      <c r="G1004" s="309"/>
      <c r="H1004" s="309"/>
      <c r="I1004" s="309"/>
      <c r="J1004" s="309"/>
      <c r="K1004" s="309"/>
      <c r="L1004" s="309"/>
      <c r="M1004" s="309"/>
      <c r="N1004" s="309"/>
    </row>
    <row r="1005" spans="1:14" x14ac:dyDescent="0.25">
      <c r="A1005" s="309"/>
      <c r="B1005" s="309"/>
      <c r="C1005" s="309"/>
      <c r="D1005" s="309"/>
      <c r="E1005" s="309"/>
      <c r="F1005" s="309"/>
      <c r="G1005" s="309"/>
      <c r="H1005" s="309"/>
      <c r="I1005" s="309"/>
      <c r="J1005" s="309"/>
      <c r="K1005" s="309"/>
      <c r="L1005" s="309"/>
      <c r="M1005" s="309"/>
      <c r="N1005" s="309"/>
    </row>
    <row r="1006" spans="1:14" x14ac:dyDescent="0.25">
      <c r="A1006" s="309"/>
      <c r="B1006" s="309"/>
      <c r="C1006" s="309"/>
      <c r="D1006" s="309"/>
      <c r="E1006" s="309"/>
      <c r="F1006" s="309"/>
      <c r="G1006" s="309"/>
      <c r="H1006" s="309"/>
      <c r="I1006" s="309"/>
      <c r="J1006" s="309"/>
      <c r="K1006" s="309"/>
      <c r="L1006" s="309"/>
      <c r="M1006" s="309"/>
      <c r="N1006" s="309"/>
    </row>
    <row r="1007" spans="1:14" x14ac:dyDescent="0.25">
      <c r="A1007" s="309"/>
      <c r="B1007" s="309"/>
      <c r="C1007" s="309"/>
      <c r="D1007" s="309"/>
      <c r="E1007" s="309"/>
      <c r="F1007" s="309"/>
      <c r="G1007" s="309"/>
      <c r="H1007" s="309"/>
      <c r="I1007" s="309"/>
      <c r="J1007" s="309"/>
      <c r="K1007" s="309"/>
      <c r="L1007" s="309"/>
      <c r="M1007" s="309"/>
      <c r="N1007" s="309"/>
    </row>
    <row r="1008" spans="1:14" x14ac:dyDescent="0.25">
      <c r="A1008" s="309"/>
      <c r="B1008" s="309"/>
      <c r="C1008" s="309"/>
      <c r="D1008" s="309"/>
      <c r="E1008" s="309"/>
      <c r="F1008" s="309"/>
      <c r="G1008" s="309"/>
      <c r="H1008" s="309"/>
      <c r="I1008" s="309"/>
      <c r="J1008" s="309"/>
      <c r="K1008" s="309"/>
      <c r="L1008" s="309"/>
      <c r="M1008" s="309"/>
      <c r="N1008" s="309"/>
    </row>
    <row r="1009" spans="1:14" x14ac:dyDescent="0.25">
      <c r="A1009" s="309"/>
      <c r="B1009" s="309"/>
      <c r="C1009" s="309"/>
      <c r="D1009" s="309"/>
      <c r="E1009" s="309"/>
      <c r="F1009" s="309"/>
      <c r="G1009" s="309"/>
      <c r="H1009" s="309"/>
      <c r="I1009" s="309"/>
      <c r="J1009" s="309"/>
      <c r="K1009" s="309"/>
      <c r="L1009" s="309"/>
      <c r="M1009" s="309"/>
      <c r="N1009" s="309"/>
    </row>
    <row r="1010" spans="1:14" x14ac:dyDescent="0.25">
      <c r="A1010" s="309"/>
      <c r="B1010" s="309"/>
      <c r="C1010" s="309"/>
      <c r="D1010" s="309"/>
      <c r="E1010" s="309"/>
      <c r="F1010" s="309"/>
      <c r="G1010" s="309"/>
      <c r="H1010" s="309"/>
      <c r="I1010" s="309"/>
      <c r="J1010" s="309"/>
      <c r="K1010" s="309"/>
      <c r="L1010" s="309"/>
      <c r="M1010" s="309"/>
      <c r="N1010" s="309"/>
    </row>
    <row r="1011" spans="1:14" x14ac:dyDescent="0.25">
      <c r="A1011" s="309"/>
      <c r="B1011" s="309"/>
      <c r="C1011" s="309"/>
      <c r="D1011" s="309"/>
      <c r="E1011" s="309"/>
      <c r="F1011" s="309"/>
      <c r="G1011" s="309"/>
      <c r="H1011" s="309"/>
      <c r="I1011" s="309"/>
      <c r="J1011" s="309"/>
      <c r="K1011" s="309"/>
      <c r="L1011" s="309"/>
      <c r="M1011" s="309"/>
      <c r="N1011" s="309"/>
    </row>
    <row r="1012" spans="1:14" x14ac:dyDescent="0.25">
      <c r="A1012" s="309"/>
      <c r="B1012" s="309"/>
      <c r="C1012" s="309"/>
      <c r="D1012" s="309"/>
      <c r="E1012" s="309"/>
      <c r="F1012" s="309"/>
      <c r="G1012" s="309"/>
      <c r="H1012" s="309"/>
      <c r="I1012" s="309"/>
      <c r="J1012" s="309"/>
      <c r="K1012" s="309"/>
      <c r="L1012" s="309"/>
      <c r="M1012" s="309"/>
      <c r="N1012" s="309"/>
    </row>
    <row r="1013" spans="1:14" x14ac:dyDescent="0.25">
      <c r="A1013" s="309"/>
      <c r="B1013" s="309"/>
      <c r="C1013" s="309"/>
      <c r="D1013" s="309"/>
      <c r="E1013" s="309"/>
      <c r="F1013" s="309"/>
      <c r="G1013" s="309"/>
      <c r="H1013" s="309"/>
      <c r="I1013" s="309"/>
      <c r="J1013" s="309"/>
      <c r="K1013" s="309"/>
      <c r="L1013" s="309"/>
      <c r="M1013" s="309"/>
      <c r="N1013" s="309"/>
    </row>
    <row r="1014" spans="1:14" x14ac:dyDescent="0.25">
      <c r="A1014" s="309"/>
      <c r="B1014" s="309"/>
      <c r="C1014" s="309"/>
      <c r="D1014" s="309"/>
      <c r="E1014" s="309"/>
      <c r="F1014" s="309"/>
      <c r="G1014" s="309"/>
      <c r="H1014" s="309"/>
      <c r="I1014" s="309"/>
      <c r="J1014" s="309"/>
      <c r="K1014" s="309"/>
      <c r="L1014" s="309"/>
      <c r="M1014" s="309"/>
      <c r="N1014" s="309"/>
    </row>
    <row r="1015" spans="1:14" x14ac:dyDescent="0.25">
      <c r="A1015" s="309"/>
      <c r="B1015" s="309"/>
      <c r="C1015" s="309"/>
      <c r="D1015" s="309"/>
      <c r="E1015" s="309"/>
      <c r="F1015" s="309"/>
      <c r="G1015" s="309"/>
      <c r="H1015" s="309"/>
      <c r="I1015" s="309"/>
      <c r="J1015" s="309"/>
      <c r="K1015" s="309"/>
      <c r="L1015" s="309"/>
      <c r="M1015" s="309"/>
      <c r="N1015" s="309"/>
    </row>
    <row r="1016" spans="1:14" x14ac:dyDescent="0.25">
      <c r="A1016" s="309"/>
      <c r="B1016" s="309"/>
      <c r="C1016" s="309"/>
      <c r="D1016" s="309"/>
      <c r="E1016" s="309"/>
      <c r="F1016" s="309"/>
      <c r="G1016" s="309"/>
      <c r="H1016" s="309"/>
      <c r="I1016" s="309"/>
      <c r="J1016" s="309"/>
      <c r="K1016" s="309"/>
      <c r="L1016" s="309"/>
      <c r="M1016" s="309"/>
      <c r="N1016" s="309"/>
    </row>
    <row r="1017" spans="1:14" x14ac:dyDescent="0.25">
      <c r="A1017" s="309"/>
      <c r="B1017" s="309"/>
      <c r="C1017" s="309"/>
      <c r="D1017" s="309"/>
      <c r="E1017" s="309"/>
      <c r="F1017" s="309"/>
      <c r="G1017" s="309"/>
      <c r="H1017" s="309"/>
      <c r="I1017" s="309"/>
      <c r="J1017" s="309"/>
      <c r="K1017" s="309"/>
      <c r="L1017" s="309"/>
      <c r="M1017" s="309"/>
      <c r="N1017" s="309"/>
    </row>
    <row r="1018" spans="1:14" x14ac:dyDescent="0.25">
      <c r="A1018" s="309"/>
      <c r="B1018" s="309"/>
      <c r="C1018" s="309"/>
      <c r="D1018" s="309"/>
      <c r="E1018" s="309"/>
      <c r="F1018" s="309"/>
      <c r="G1018" s="309"/>
      <c r="H1018" s="309"/>
      <c r="I1018" s="309"/>
      <c r="J1018" s="309"/>
      <c r="K1018" s="309"/>
      <c r="L1018" s="309"/>
      <c r="M1018" s="309"/>
      <c r="N1018" s="309"/>
    </row>
    <row r="1019" spans="1:14" x14ac:dyDescent="0.25">
      <c r="A1019" s="309"/>
      <c r="B1019" s="309"/>
      <c r="C1019" s="309"/>
      <c r="D1019" s="309"/>
      <c r="E1019" s="309"/>
      <c r="F1019" s="309"/>
      <c r="G1019" s="309"/>
      <c r="H1019" s="309"/>
      <c r="I1019" s="309"/>
      <c r="J1019" s="309"/>
      <c r="K1019" s="309"/>
      <c r="L1019" s="309"/>
      <c r="M1019" s="309"/>
      <c r="N1019" s="309"/>
    </row>
    <row r="1020" spans="1:14" x14ac:dyDescent="0.25">
      <c r="A1020" s="309"/>
      <c r="B1020" s="309"/>
      <c r="C1020" s="309"/>
      <c r="D1020" s="309"/>
      <c r="E1020" s="309"/>
      <c r="F1020" s="309"/>
      <c r="G1020" s="309"/>
      <c r="H1020" s="309"/>
      <c r="I1020" s="309"/>
      <c r="J1020" s="309"/>
      <c r="K1020" s="309"/>
      <c r="L1020" s="309"/>
      <c r="M1020" s="309"/>
      <c r="N1020" s="309"/>
    </row>
    <row r="1021" spans="1:14" x14ac:dyDescent="0.25">
      <c r="A1021" s="309"/>
      <c r="B1021" s="309"/>
      <c r="C1021" s="309"/>
      <c r="D1021" s="309"/>
      <c r="E1021" s="309"/>
      <c r="F1021" s="309"/>
      <c r="G1021" s="309"/>
      <c r="H1021" s="309"/>
      <c r="I1021" s="309"/>
      <c r="J1021" s="309"/>
      <c r="K1021" s="309"/>
      <c r="L1021" s="309"/>
      <c r="M1021" s="309"/>
      <c r="N1021" s="309"/>
    </row>
    <row r="1022" spans="1:14" x14ac:dyDescent="0.25">
      <c r="A1022" s="309"/>
      <c r="B1022" s="309"/>
      <c r="C1022" s="309"/>
      <c r="D1022" s="309"/>
      <c r="E1022" s="309"/>
      <c r="F1022" s="309"/>
      <c r="G1022" s="309"/>
      <c r="H1022" s="309"/>
      <c r="I1022" s="309"/>
      <c r="J1022" s="309"/>
      <c r="K1022" s="309"/>
      <c r="L1022" s="309"/>
      <c r="M1022" s="309"/>
      <c r="N1022" s="309"/>
    </row>
    <row r="1023" spans="1:14" x14ac:dyDescent="0.25">
      <c r="A1023" s="309"/>
      <c r="B1023" s="309"/>
      <c r="C1023" s="309"/>
      <c r="D1023" s="309"/>
      <c r="E1023" s="309"/>
      <c r="F1023" s="309"/>
      <c r="G1023" s="309"/>
      <c r="H1023" s="309"/>
      <c r="I1023" s="309"/>
      <c r="J1023" s="309"/>
      <c r="K1023" s="309"/>
      <c r="L1023" s="309"/>
      <c r="M1023" s="309"/>
      <c r="N1023" s="309"/>
    </row>
    <row r="1024" spans="1:14" x14ac:dyDescent="0.25">
      <c r="A1024" s="309"/>
      <c r="B1024" s="309"/>
      <c r="C1024" s="309"/>
      <c r="D1024" s="309"/>
      <c r="E1024" s="309"/>
      <c r="F1024" s="309"/>
      <c r="G1024" s="309"/>
      <c r="H1024" s="309"/>
      <c r="I1024" s="309"/>
      <c r="J1024" s="309"/>
      <c r="K1024" s="309"/>
      <c r="L1024" s="309"/>
      <c r="M1024" s="309"/>
      <c r="N1024" s="309"/>
    </row>
    <row r="1025" spans="1:14" x14ac:dyDescent="0.25">
      <c r="A1025" s="309"/>
      <c r="B1025" s="309"/>
      <c r="C1025" s="309"/>
      <c r="D1025" s="309"/>
      <c r="E1025" s="309"/>
      <c r="F1025" s="309"/>
      <c r="G1025" s="309"/>
      <c r="H1025" s="309"/>
      <c r="I1025" s="309"/>
      <c r="J1025" s="309"/>
      <c r="K1025" s="309"/>
      <c r="L1025" s="309"/>
      <c r="M1025" s="309"/>
      <c r="N1025" s="309"/>
    </row>
    <row r="1026" spans="1:14" x14ac:dyDescent="0.25">
      <c r="A1026" s="309"/>
      <c r="B1026" s="309"/>
      <c r="C1026" s="309"/>
      <c r="D1026" s="309"/>
      <c r="E1026" s="309"/>
      <c r="F1026" s="309"/>
      <c r="G1026" s="309"/>
      <c r="H1026" s="309"/>
      <c r="I1026" s="309"/>
      <c r="J1026" s="309"/>
      <c r="K1026" s="309"/>
      <c r="L1026" s="309"/>
      <c r="M1026" s="309"/>
      <c r="N1026" s="309"/>
    </row>
    <row r="1027" spans="1:14" x14ac:dyDescent="0.25">
      <c r="A1027" s="309"/>
      <c r="B1027" s="309"/>
      <c r="C1027" s="309"/>
      <c r="D1027" s="309"/>
      <c r="E1027" s="309"/>
      <c r="F1027" s="309"/>
      <c r="G1027" s="309"/>
      <c r="H1027" s="309"/>
      <c r="I1027" s="309"/>
      <c r="J1027" s="309"/>
      <c r="K1027" s="309"/>
      <c r="L1027" s="309"/>
      <c r="M1027" s="309"/>
      <c r="N1027" s="309"/>
    </row>
    <row r="1028" spans="1:14" x14ac:dyDescent="0.25">
      <c r="A1028" s="309"/>
      <c r="B1028" s="309"/>
      <c r="C1028" s="309"/>
      <c r="D1028" s="309"/>
      <c r="E1028" s="309"/>
      <c r="F1028" s="309"/>
      <c r="G1028" s="309"/>
      <c r="H1028" s="309"/>
      <c r="I1028" s="309"/>
      <c r="J1028" s="309"/>
      <c r="K1028" s="309"/>
      <c r="L1028" s="309"/>
      <c r="M1028" s="309"/>
      <c r="N1028" s="309"/>
    </row>
    <row r="1029" spans="1:14" x14ac:dyDescent="0.25">
      <c r="A1029" s="309"/>
      <c r="B1029" s="309"/>
      <c r="C1029" s="309"/>
      <c r="D1029" s="309"/>
      <c r="E1029" s="309"/>
      <c r="F1029" s="309"/>
      <c r="G1029" s="309"/>
      <c r="H1029" s="309"/>
      <c r="I1029" s="309"/>
      <c r="J1029" s="309"/>
      <c r="K1029" s="309"/>
      <c r="L1029" s="309"/>
      <c r="M1029" s="309"/>
      <c r="N1029" s="309"/>
    </row>
    <row r="1030" spans="1:14" x14ac:dyDescent="0.25">
      <c r="A1030" s="309"/>
      <c r="B1030" s="309"/>
      <c r="C1030" s="309"/>
      <c r="D1030" s="309"/>
      <c r="E1030" s="309"/>
      <c r="F1030" s="309"/>
      <c r="G1030" s="309"/>
      <c r="H1030" s="309"/>
      <c r="I1030" s="309"/>
      <c r="J1030" s="309"/>
      <c r="K1030" s="309"/>
      <c r="L1030" s="309"/>
      <c r="M1030" s="309"/>
      <c r="N1030" s="309"/>
    </row>
    <row r="1031" spans="1:14" x14ac:dyDescent="0.25">
      <c r="A1031" s="309"/>
      <c r="B1031" s="309"/>
      <c r="C1031" s="309"/>
      <c r="D1031" s="309"/>
      <c r="E1031" s="309"/>
      <c r="F1031" s="309"/>
      <c r="G1031" s="309"/>
      <c r="H1031" s="309"/>
      <c r="I1031" s="309"/>
      <c r="J1031" s="309"/>
      <c r="K1031" s="309"/>
      <c r="L1031" s="309"/>
      <c r="M1031" s="309"/>
      <c r="N1031" s="309"/>
    </row>
    <row r="1032" spans="1:14" x14ac:dyDescent="0.25">
      <c r="A1032" s="309"/>
      <c r="B1032" s="309"/>
      <c r="C1032" s="309"/>
      <c r="D1032" s="309"/>
      <c r="E1032" s="309"/>
      <c r="F1032" s="309"/>
      <c r="G1032" s="309"/>
      <c r="H1032" s="309"/>
      <c r="I1032" s="309"/>
      <c r="J1032" s="309"/>
      <c r="K1032" s="309"/>
      <c r="L1032" s="309"/>
      <c r="M1032" s="309"/>
      <c r="N1032" s="309"/>
    </row>
    <row r="1033" spans="1:14" x14ac:dyDescent="0.25">
      <c r="A1033" s="309"/>
      <c r="B1033" s="309"/>
      <c r="C1033" s="309"/>
      <c r="D1033" s="309"/>
      <c r="E1033" s="309"/>
      <c r="F1033" s="309"/>
      <c r="G1033" s="309"/>
      <c r="H1033" s="309"/>
      <c r="I1033" s="309"/>
      <c r="J1033" s="309"/>
      <c r="K1033" s="309"/>
      <c r="L1033" s="309"/>
      <c r="M1033" s="309"/>
      <c r="N1033" s="309"/>
    </row>
    <row r="1034" spans="1:14" x14ac:dyDescent="0.25">
      <c r="A1034" s="309"/>
      <c r="B1034" s="309"/>
      <c r="C1034" s="309"/>
      <c r="D1034" s="309"/>
      <c r="E1034" s="309"/>
      <c r="F1034" s="309"/>
      <c r="G1034" s="309"/>
      <c r="H1034" s="309"/>
      <c r="I1034" s="309"/>
      <c r="J1034" s="309"/>
      <c r="K1034" s="309"/>
      <c r="L1034" s="309"/>
      <c r="M1034" s="309"/>
      <c r="N1034" s="309"/>
    </row>
    <row r="1035" spans="1:14" x14ac:dyDescent="0.25">
      <c r="A1035" s="309"/>
      <c r="B1035" s="309"/>
      <c r="C1035" s="309"/>
      <c r="D1035" s="309"/>
      <c r="E1035" s="309"/>
      <c r="F1035" s="309"/>
      <c r="G1035" s="309"/>
      <c r="H1035" s="309"/>
      <c r="I1035" s="309"/>
      <c r="J1035" s="309"/>
      <c r="K1035" s="309"/>
      <c r="L1035" s="309"/>
      <c r="M1035" s="309"/>
      <c r="N1035" s="309"/>
    </row>
    <row r="1036" spans="1:14" x14ac:dyDescent="0.25">
      <c r="A1036" s="309"/>
      <c r="B1036" s="309"/>
      <c r="C1036" s="309"/>
      <c r="D1036" s="309"/>
      <c r="E1036" s="309"/>
      <c r="F1036" s="309"/>
      <c r="G1036" s="309"/>
      <c r="H1036" s="309"/>
      <c r="I1036" s="309"/>
      <c r="J1036" s="309"/>
      <c r="K1036" s="309"/>
      <c r="L1036" s="309"/>
      <c r="M1036" s="309"/>
      <c r="N1036" s="309"/>
    </row>
    <row r="1037" spans="1:14" x14ac:dyDescent="0.25">
      <c r="A1037" s="309"/>
      <c r="B1037" s="309"/>
      <c r="C1037" s="309"/>
      <c r="D1037" s="309"/>
      <c r="E1037" s="309"/>
      <c r="F1037" s="309"/>
      <c r="G1037" s="309"/>
      <c r="H1037" s="309"/>
      <c r="I1037" s="309"/>
      <c r="J1037" s="309"/>
      <c r="K1037" s="309"/>
      <c r="L1037" s="309"/>
      <c r="M1037" s="309"/>
      <c r="N1037" s="309"/>
    </row>
    <row r="1038" spans="1:14" x14ac:dyDescent="0.25">
      <c r="A1038" s="309"/>
      <c r="B1038" s="309"/>
      <c r="C1038" s="309"/>
      <c r="D1038" s="309"/>
      <c r="E1038" s="309"/>
      <c r="F1038" s="309"/>
      <c r="G1038" s="309"/>
      <c r="H1038" s="309"/>
      <c r="I1038" s="309"/>
      <c r="J1038" s="309"/>
      <c r="K1038" s="309"/>
      <c r="L1038" s="309"/>
      <c r="M1038" s="309"/>
      <c r="N1038" s="309"/>
    </row>
    <row r="1039" spans="1:14" x14ac:dyDescent="0.25">
      <c r="A1039" s="309"/>
      <c r="B1039" s="309"/>
      <c r="C1039" s="309"/>
      <c r="D1039" s="309"/>
      <c r="E1039" s="309"/>
      <c r="F1039" s="309"/>
      <c r="G1039" s="309"/>
      <c r="H1039" s="309"/>
      <c r="I1039" s="309"/>
      <c r="J1039" s="309"/>
      <c r="K1039" s="309"/>
      <c r="L1039" s="309"/>
      <c r="M1039" s="309"/>
      <c r="N1039" s="309"/>
    </row>
    <row r="1040" spans="1:14" x14ac:dyDescent="0.25">
      <c r="A1040" s="309"/>
      <c r="B1040" s="309"/>
      <c r="C1040" s="309"/>
      <c r="D1040" s="309"/>
      <c r="E1040" s="309"/>
      <c r="F1040" s="309"/>
      <c r="G1040" s="309"/>
      <c r="H1040" s="309"/>
      <c r="I1040" s="309"/>
      <c r="J1040" s="309"/>
      <c r="K1040" s="309"/>
      <c r="L1040" s="309"/>
      <c r="M1040" s="309"/>
      <c r="N1040" s="309"/>
    </row>
    <row r="1041" spans="1:14" x14ac:dyDescent="0.25">
      <c r="A1041" s="309"/>
      <c r="B1041" s="309"/>
      <c r="C1041" s="309"/>
      <c r="D1041" s="309"/>
      <c r="E1041" s="309"/>
      <c r="F1041" s="309"/>
      <c r="G1041" s="309"/>
      <c r="H1041" s="309"/>
      <c r="I1041" s="309"/>
      <c r="J1041" s="309"/>
      <c r="K1041" s="309"/>
      <c r="L1041" s="309"/>
      <c r="M1041" s="309"/>
      <c r="N1041" s="309"/>
    </row>
    <row r="1042" spans="1:14" x14ac:dyDescent="0.25">
      <c r="A1042" s="309"/>
      <c r="B1042" s="309"/>
      <c r="C1042" s="309"/>
      <c r="D1042" s="309"/>
      <c r="E1042" s="309"/>
      <c r="F1042" s="309"/>
      <c r="G1042" s="309"/>
      <c r="H1042" s="309"/>
      <c r="I1042" s="309"/>
      <c r="J1042" s="309"/>
      <c r="K1042" s="309"/>
      <c r="L1042" s="309"/>
      <c r="M1042" s="309"/>
      <c r="N1042" s="309"/>
    </row>
    <row r="1043" spans="1:14" x14ac:dyDescent="0.25">
      <c r="A1043" s="309"/>
      <c r="B1043" s="309"/>
      <c r="C1043" s="309"/>
      <c r="D1043" s="309"/>
      <c r="E1043" s="309"/>
      <c r="F1043" s="309"/>
      <c r="G1043" s="309"/>
      <c r="H1043" s="309"/>
      <c r="I1043" s="309"/>
      <c r="J1043" s="309"/>
      <c r="K1043" s="309"/>
      <c r="L1043" s="309"/>
      <c r="M1043" s="309"/>
      <c r="N1043" s="309"/>
    </row>
    <row r="1044" spans="1:14" x14ac:dyDescent="0.25">
      <c r="A1044" s="309"/>
      <c r="B1044" s="309"/>
      <c r="C1044" s="309"/>
      <c r="D1044" s="309"/>
      <c r="E1044" s="309"/>
      <c r="F1044" s="309"/>
      <c r="G1044" s="309"/>
      <c r="H1044" s="309"/>
      <c r="I1044" s="309"/>
      <c r="J1044" s="309"/>
      <c r="K1044" s="309"/>
      <c r="L1044" s="309"/>
      <c r="M1044" s="309"/>
      <c r="N1044" s="309"/>
    </row>
    <row r="1045" spans="1:14" x14ac:dyDescent="0.25">
      <c r="A1045" s="309"/>
      <c r="B1045" s="309"/>
      <c r="C1045" s="309"/>
      <c r="D1045" s="309"/>
      <c r="E1045" s="309"/>
      <c r="F1045" s="309"/>
      <c r="G1045" s="309"/>
      <c r="H1045" s="309"/>
      <c r="I1045" s="309"/>
      <c r="J1045" s="309"/>
      <c r="K1045" s="309"/>
      <c r="L1045" s="309"/>
      <c r="M1045" s="309"/>
      <c r="N1045" s="309"/>
    </row>
    <row r="1046" spans="1:14" x14ac:dyDescent="0.25">
      <c r="A1046" s="309"/>
      <c r="B1046" s="309"/>
      <c r="C1046" s="309"/>
      <c r="D1046" s="309"/>
      <c r="E1046" s="309"/>
      <c r="F1046" s="309"/>
      <c r="G1046" s="309"/>
      <c r="H1046" s="309"/>
      <c r="I1046" s="309"/>
      <c r="J1046" s="309"/>
      <c r="K1046" s="309"/>
      <c r="L1046" s="309"/>
      <c r="M1046" s="309"/>
      <c r="N1046" s="309"/>
    </row>
    <row r="1047" spans="1:14" x14ac:dyDescent="0.25">
      <c r="A1047" s="309"/>
      <c r="B1047" s="309"/>
      <c r="C1047" s="309"/>
      <c r="D1047" s="309"/>
      <c r="E1047" s="309"/>
      <c r="F1047" s="309"/>
      <c r="G1047" s="309"/>
      <c r="H1047" s="309"/>
      <c r="I1047" s="309"/>
      <c r="J1047" s="309"/>
      <c r="K1047" s="309"/>
      <c r="L1047" s="309"/>
      <c r="M1047" s="309"/>
      <c r="N1047" s="309"/>
    </row>
    <row r="1048" spans="1:14" x14ac:dyDescent="0.25">
      <c r="A1048" s="309"/>
      <c r="B1048" s="309"/>
      <c r="C1048" s="309"/>
      <c r="D1048" s="309"/>
      <c r="E1048" s="309"/>
      <c r="F1048" s="309"/>
      <c r="G1048" s="309"/>
      <c r="H1048" s="309"/>
      <c r="I1048" s="309"/>
      <c r="J1048" s="309"/>
      <c r="K1048" s="309"/>
      <c r="L1048" s="309"/>
      <c r="M1048" s="309"/>
      <c r="N1048" s="309"/>
    </row>
    <row r="1049" spans="1:14" x14ac:dyDescent="0.25">
      <c r="A1049" s="309"/>
      <c r="B1049" s="309"/>
      <c r="C1049" s="309"/>
      <c r="D1049" s="309"/>
      <c r="E1049" s="309"/>
      <c r="F1049" s="309"/>
      <c r="G1049" s="309"/>
      <c r="H1049" s="309"/>
      <c r="I1049" s="309"/>
      <c r="J1049" s="309"/>
      <c r="K1049" s="309"/>
      <c r="L1049" s="309"/>
      <c r="M1049" s="309"/>
      <c r="N1049" s="309"/>
    </row>
    <row r="1050" spans="1:14" x14ac:dyDescent="0.25">
      <c r="A1050" s="309"/>
      <c r="B1050" s="309"/>
      <c r="C1050" s="309"/>
      <c r="D1050" s="309"/>
      <c r="E1050" s="309"/>
      <c r="F1050" s="309"/>
      <c r="G1050" s="309"/>
      <c r="H1050" s="309"/>
      <c r="I1050" s="309"/>
      <c r="J1050" s="309"/>
      <c r="K1050" s="309"/>
      <c r="L1050" s="309"/>
      <c r="M1050" s="309"/>
      <c r="N1050" s="309"/>
    </row>
    <row r="1051" spans="1:14" x14ac:dyDescent="0.25">
      <c r="A1051" s="309"/>
      <c r="B1051" s="309"/>
      <c r="C1051" s="309"/>
      <c r="D1051" s="309"/>
      <c r="E1051" s="309"/>
      <c r="F1051" s="309"/>
      <c r="G1051" s="309"/>
      <c r="H1051" s="309"/>
      <c r="I1051" s="309"/>
      <c r="J1051" s="309"/>
      <c r="K1051" s="309"/>
      <c r="L1051" s="309"/>
      <c r="M1051" s="309"/>
      <c r="N1051" s="309"/>
    </row>
    <row r="1052" spans="1:14" x14ac:dyDescent="0.25">
      <c r="A1052" s="309"/>
      <c r="B1052" s="309"/>
      <c r="C1052" s="309"/>
      <c r="D1052" s="309"/>
      <c r="E1052" s="309"/>
      <c r="F1052" s="309"/>
      <c r="G1052" s="309"/>
      <c r="H1052" s="309"/>
      <c r="I1052" s="309"/>
      <c r="J1052" s="309"/>
      <c r="K1052" s="309"/>
      <c r="L1052" s="309"/>
      <c r="M1052" s="309"/>
      <c r="N1052" s="309"/>
    </row>
    <row r="1053" spans="1:14" x14ac:dyDescent="0.25">
      <c r="A1053" s="309"/>
      <c r="B1053" s="309"/>
      <c r="C1053" s="309"/>
      <c r="D1053" s="309"/>
      <c r="E1053" s="309"/>
      <c r="F1053" s="309"/>
      <c r="G1053" s="309"/>
      <c r="H1053" s="309"/>
      <c r="I1053" s="309"/>
      <c r="J1053" s="309"/>
      <c r="K1053" s="309"/>
      <c r="L1053" s="309"/>
      <c r="M1053" s="309"/>
      <c r="N1053" s="309"/>
    </row>
    <row r="1054" spans="1:14" x14ac:dyDescent="0.25">
      <c r="A1054" s="309"/>
      <c r="B1054" s="309"/>
      <c r="C1054" s="309"/>
      <c r="D1054" s="309"/>
      <c r="E1054" s="309"/>
      <c r="F1054" s="309"/>
      <c r="G1054" s="309"/>
      <c r="H1054" s="309"/>
      <c r="I1054" s="309"/>
      <c r="J1054" s="309"/>
      <c r="K1054" s="309"/>
      <c r="L1054" s="309"/>
      <c r="M1054" s="309"/>
      <c r="N1054" s="309"/>
    </row>
    <row r="1055" spans="1:14" x14ac:dyDescent="0.25">
      <c r="A1055" s="309"/>
      <c r="B1055" s="309"/>
      <c r="C1055" s="309"/>
      <c r="D1055" s="309"/>
      <c r="E1055" s="309"/>
      <c r="F1055" s="309"/>
      <c r="G1055" s="309"/>
      <c r="H1055" s="309"/>
      <c r="I1055" s="309"/>
      <c r="J1055" s="309"/>
      <c r="K1055" s="309"/>
      <c r="L1055" s="309"/>
      <c r="M1055" s="309"/>
      <c r="N1055" s="309"/>
    </row>
    <row r="1056" spans="1:14" x14ac:dyDescent="0.25">
      <c r="A1056" s="309"/>
      <c r="B1056" s="309"/>
      <c r="C1056" s="309"/>
      <c r="D1056" s="309"/>
      <c r="E1056" s="309"/>
      <c r="F1056" s="309"/>
      <c r="G1056" s="309"/>
      <c r="H1056" s="309"/>
      <c r="I1056" s="309"/>
      <c r="J1056" s="309"/>
      <c r="K1056" s="309"/>
      <c r="L1056" s="309"/>
      <c r="M1056" s="309"/>
      <c r="N1056" s="309"/>
    </row>
    <row r="1057" spans="1:14" x14ac:dyDescent="0.25">
      <c r="A1057" s="309"/>
      <c r="B1057" s="309"/>
      <c r="C1057" s="309"/>
      <c r="D1057" s="309"/>
      <c r="E1057" s="309"/>
      <c r="F1057" s="309"/>
      <c r="G1057" s="309"/>
      <c r="H1057" s="309"/>
      <c r="I1057" s="309"/>
      <c r="J1057" s="309"/>
      <c r="K1057" s="309"/>
      <c r="L1057" s="309"/>
      <c r="M1057" s="309"/>
      <c r="N1057" s="309"/>
    </row>
    <row r="1058" spans="1:14" x14ac:dyDescent="0.25">
      <c r="A1058" s="309"/>
      <c r="B1058" s="309"/>
      <c r="C1058" s="309"/>
      <c r="D1058" s="309"/>
      <c r="E1058" s="309"/>
      <c r="F1058" s="309"/>
      <c r="G1058" s="309"/>
      <c r="H1058" s="309"/>
      <c r="I1058" s="309"/>
      <c r="J1058" s="309"/>
      <c r="K1058" s="309"/>
      <c r="L1058" s="309"/>
      <c r="M1058" s="309"/>
      <c r="N1058" s="309"/>
    </row>
    <row r="1059" spans="1:14" x14ac:dyDescent="0.25">
      <c r="A1059" s="309"/>
      <c r="B1059" s="309"/>
      <c r="C1059" s="309"/>
      <c r="D1059" s="309"/>
      <c r="E1059" s="309"/>
      <c r="F1059" s="309"/>
      <c r="G1059" s="309"/>
      <c r="H1059" s="309"/>
      <c r="I1059" s="309"/>
      <c r="J1059" s="309"/>
      <c r="K1059" s="309"/>
      <c r="L1059" s="309"/>
      <c r="M1059" s="309"/>
      <c r="N1059" s="309"/>
    </row>
    <row r="1060" spans="1:14" x14ac:dyDescent="0.25">
      <c r="A1060" s="309"/>
      <c r="B1060" s="309"/>
      <c r="C1060" s="309"/>
      <c r="D1060" s="309"/>
      <c r="E1060" s="309"/>
      <c r="F1060" s="309"/>
      <c r="G1060" s="309"/>
      <c r="H1060" s="309"/>
      <c r="I1060" s="309"/>
      <c r="J1060" s="309"/>
      <c r="K1060" s="309"/>
      <c r="L1060" s="309"/>
      <c r="M1060" s="309"/>
      <c r="N1060" s="309"/>
    </row>
    <row r="1061" spans="1:14" x14ac:dyDescent="0.25">
      <c r="A1061" s="309"/>
      <c r="B1061" s="309"/>
      <c r="C1061" s="309"/>
      <c r="D1061" s="309"/>
      <c r="E1061" s="309"/>
      <c r="F1061" s="309"/>
      <c r="G1061" s="309"/>
      <c r="H1061" s="309"/>
      <c r="I1061" s="309"/>
      <c r="J1061" s="309"/>
      <c r="K1061" s="309"/>
      <c r="L1061" s="309"/>
      <c r="M1061" s="309"/>
      <c r="N1061" s="309"/>
    </row>
    <row r="1062" spans="1:14" x14ac:dyDescent="0.25">
      <c r="A1062" s="309"/>
      <c r="B1062" s="309"/>
      <c r="C1062" s="309"/>
      <c r="D1062" s="309"/>
      <c r="E1062" s="309"/>
      <c r="F1062" s="309"/>
      <c r="G1062" s="309"/>
      <c r="H1062" s="309"/>
      <c r="I1062" s="309"/>
      <c r="J1062" s="309"/>
      <c r="K1062" s="309"/>
      <c r="L1062" s="309"/>
      <c r="M1062" s="309"/>
      <c r="N1062" s="309"/>
    </row>
    <row r="1063" spans="1:14" x14ac:dyDescent="0.25">
      <c r="A1063" s="309"/>
      <c r="B1063" s="309"/>
      <c r="C1063" s="309"/>
      <c r="D1063" s="309"/>
      <c r="E1063" s="309"/>
      <c r="F1063" s="309"/>
      <c r="G1063" s="309"/>
      <c r="H1063" s="309"/>
      <c r="I1063" s="309"/>
      <c r="J1063" s="309"/>
      <c r="K1063" s="309"/>
      <c r="L1063" s="309"/>
      <c r="M1063" s="309"/>
      <c r="N1063" s="309"/>
    </row>
    <row r="1064" spans="1:14" x14ac:dyDescent="0.25">
      <c r="A1064" s="309"/>
      <c r="B1064" s="309"/>
      <c r="C1064" s="309"/>
      <c r="D1064" s="309"/>
      <c r="E1064" s="309"/>
      <c r="F1064" s="309"/>
      <c r="G1064" s="309"/>
      <c r="H1064" s="309"/>
      <c r="I1064" s="309"/>
      <c r="J1064" s="309"/>
      <c r="K1064" s="309"/>
      <c r="L1064" s="309"/>
      <c r="M1064" s="309"/>
      <c r="N1064" s="309"/>
    </row>
    <row r="1065" spans="1:14" x14ac:dyDescent="0.25">
      <c r="A1065" s="309"/>
      <c r="B1065" s="309"/>
      <c r="C1065" s="309"/>
      <c r="D1065" s="309"/>
      <c r="E1065" s="309"/>
      <c r="F1065" s="309"/>
      <c r="G1065" s="309"/>
      <c r="H1065" s="309"/>
      <c r="I1065" s="309"/>
      <c r="J1065" s="309"/>
      <c r="K1065" s="309"/>
      <c r="L1065" s="309"/>
      <c r="M1065" s="309"/>
      <c r="N1065" s="309"/>
    </row>
    <row r="1066" spans="1:14" x14ac:dyDescent="0.25">
      <c r="A1066" s="309"/>
      <c r="B1066" s="309"/>
      <c r="C1066" s="309"/>
      <c r="D1066" s="309"/>
      <c r="E1066" s="309"/>
      <c r="F1066" s="309"/>
      <c r="G1066" s="309"/>
      <c r="H1066" s="309"/>
      <c r="I1066" s="309"/>
      <c r="J1066" s="309"/>
      <c r="K1066" s="309"/>
      <c r="L1066" s="309"/>
      <c r="M1066" s="309"/>
      <c r="N1066" s="309"/>
    </row>
    <row r="1067" spans="1:14" x14ac:dyDescent="0.25">
      <c r="A1067" s="309"/>
      <c r="B1067" s="309"/>
      <c r="C1067" s="309"/>
      <c r="D1067" s="309"/>
      <c r="E1067" s="309"/>
      <c r="F1067" s="309"/>
      <c r="G1067" s="309"/>
      <c r="H1067" s="309"/>
      <c r="I1067" s="309"/>
      <c r="J1067" s="309"/>
      <c r="K1067" s="309"/>
      <c r="L1067" s="309"/>
      <c r="M1067" s="309"/>
      <c r="N1067" s="309"/>
    </row>
    <row r="1068" spans="1:14" x14ac:dyDescent="0.25">
      <c r="A1068" s="309"/>
      <c r="B1068" s="309"/>
      <c r="C1068" s="309"/>
      <c r="D1068" s="309"/>
      <c r="E1068" s="309"/>
      <c r="F1068" s="309"/>
      <c r="G1068" s="309"/>
      <c r="H1068" s="309"/>
      <c r="I1068" s="309"/>
      <c r="J1068" s="309"/>
      <c r="K1068" s="309"/>
      <c r="L1068" s="309"/>
      <c r="M1068" s="309"/>
      <c r="N1068" s="309"/>
    </row>
    <row r="1069" spans="1:14" x14ac:dyDescent="0.25">
      <c r="A1069" s="309"/>
      <c r="B1069" s="309"/>
      <c r="C1069" s="309"/>
      <c r="D1069" s="309"/>
      <c r="E1069" s="309"/>
      <c r="F1069" s="309"/>
      <c r="G1069" s="309"/>
      <c r="H1069" s="309"/>
      <c r="I1069" s="309"/>
      <c r="J1069" s="309"/>
      <c r="K1069" s="309"/>
      <c r="L1069" s="309"/>
      <c r="M1069" s="309"/>
      <c r="N1069" s="309"/>
    </row>
    <row r="1070" spans="1:14" x14ac:dyDescent="0.25">
      <c r="A1070" s="309"/>
      <c r="B1070" s="309"/>
      <c r="C1070" s="309"/>
      <c r="D1070" s="309"/>
      <c r="E1070" s="309"/>
      <c r="F1070" s="309"/>
      <c r="G1070" s="309"/>
      <c r="H1070" s="309"/>
      <c r="I1070" s="309"/>
      <c r="J1070" s="309"/>
      <c r="K1070" s="309"/>
      <c r="L1070" s="309"/>
      <c r="M1070" s="309"/>
      <c r="N1070" s="309"/>
    </row>
    <row r="1071" spans="1:14" x14ac:dyDescent="0.25">
      <c r="A1071" s="309"/>
      <c r="B1071" s="309"/>
      <c r="C1071" s="309"/>
      <c r="D1071" s="309"/>
      <c r="E1071" s="309"/>
      <c r="F1071" s="309"/>
      <c r="G1071" s="309"/>
      <c r="H1071" s="309"/>
      <c r="I1071" s="309"/>
      <c r="J1071" s="309"/>
      <c r="K1071" s="309"/>
      <c r="L1071" s="309"/>
      <c r="M1071" s="309"/>
      <c r="N1071" s="309"/>
    </row>
    <row r="1072" spans="1:14" x14ac:dyDescent="0.25">
      <c r="A1072" s="309"/>
      <c r="B1072" s="309"/>
      <c r="C1072" s="309"/>
      <c r="D1072" s="309"/>
      <c r="E1072" s="309"/>
      <c r="F1072" s="309"/>
      <c r="G1072" s="309"/>
      <c r="H1072" s="309"/>
      <c r="I1072" s="309"/>
      <c r="J1072" s="309"/>
      <c r="K1072" s="309"/>
      <c r="L1072" s="309"/>
      <c r="M1072" s="309"/>
      <c r="N1072" s="309"/>
    </row>
    <row r="1073" spans="1:14" x14ac:dyDescent="0.25">
      <c r="A1073" s="309"/>
      <c r="B1073" s="309"/>
      <c r="C1073" s="309"/>
      <c r="D1073" s="309"/>
      <c r="E1073" s="309"/>
      <c r="F1073" s="309"/>
      <c r="G1073" s="309"/>
      <c r="H1073" s="309"/>
      <c r="I1073" s="309"/>
      <c r="J1073" s="309"/>
      <c r="K1073" s="309"/>
      <c r="L1073" s="309"/>
      <c r="M1073" s="309"/>
      <c r="N1073" s="309"/>
    </row>
    <row r="1074" spans="1:14" x14ac:dyDescent="0.25">
      <c r="A1074" s="309"/>
      <c r="B1074" s="309"/>
      <c r="C1074" s="309"/>
      <c r="D1074" s="309"/>
      <c r="E1074" s="309"/>
      <c r="F1074" s="309"/>
      <c r="G1074" s="309"/>
      <c r="H1074" s="309"/>
      <c r="I1074" s="309"/>
      <c r="J1074" s="309"/>
      <c r="K1074" s="309"/>
      <c r="L1074" s="309"/>
      <c r="M1074" s="309"/>
      <c r="N1074" s="309"/>
    </row>
    <row r="1075" spans="1:14" x14ac:dyDescent="0.25">
      <c r="A1075" s="309"/>
      <c r="B1075" s="309"/>
      <c r="C1075" s="309"/>
      <c r="D1075" s="309"/>
      <c r="E1075" s="309"/>
      <c r="F1075" s="309"/>
      <c r="G1075" s="309"/>
      <c r="H1075" s="309"/>
      <c r="I1075" s="309"/>
      <c r="J1075" s="309"/>
      <c r="K1075" s="309"/>
      <c r="L1075" s="309"/>
      <c r="M1075" s="309"/>
      <c r="N1075" s="309"/>
    </row>
    <row r="1076" spans="1:14" x14ac:dyDescent="0.25">
      <c r="A1076" s="309"/>
      <c r="B1076" s="309"/>
      <c r="C1076" s="309"/>
      <c r="D1076" s="309"/>
      <c r="E1076" s="309"/>
      <c r="F1076" s="309"/>
      <c r="G1076" s="309"/>
      <c r="H1076" s="309"/>
      <c r="I1076" s="309"/>
      <c r="J1076" s="309"/>
      <c r="K1076" s="309"/>
      <c r="L1076" s="309"/>
      <c r="M1076" s="309"/>
      <c r="N1076" s="309"/>
    </row>
    <row r="1077" spans="1:14" x14ac:dyDescent="0.25">
      <c r="A1077" s="309"/>
      <c r="B1077" s="309"/>
      <c r="C1077" s="309"/>
      <c r="D1077" s="309"/>
      <c r="E1077" s="309"/>
      <c r="F1077" s="309"/>
      <c r="G1077" s="309"/>
      <c r="H1077" s="309"/>
      <c r="I1077" s="309"/>
      <c r="J1077" s="309"/>
      <c r="K1077" s="309"/>
      <c r="L1077" s="309"/>
      <c r="M1077" s="309"/>
      <c r="N1077" s="309"/>
    </row>
    <row r="1078" spans="1:14" x14ac:dyDescent="0.25">
      <c r="A1078" s="309"/>
      <c r="B1078" s="309"/>
      <c r="C1078" s="309"/>
      <c r="D1078" s="309"/>
      <c r="E1078" s="309"/>
      <c r="F1078" s="309"/>
      <c r="G1078" s="309"/>
      <c r="H1078" s="309"/>
      <c r="I1078" s="309"/>
      <c r="J1078" s="309"/>
      <c r="K1078" s="309"/>
      <c r="L1078" s="309"/>
      <c r="M1078" s="309"/>
      <c r="N1078" s="309"/>
    </row>
    <row r="1079" spans="1:14" x14ac:dyDescent="0.25">
      <c r="A1079" s="309"/>
      <c r="B1079" s="309"/>
      <c r="C1079" s="309"/>
      <c r="D1079" s="309"/>
      <c r="E1079" s="309"/>
      <c r="F1079" s="309"/>
      <c r="G1079" s="309"/>
      <c r="H1079" s="309"/>
      <c r="I1079" s="309"/>
      <c r="J1079" s="309"/>
      <c r="K1079" s="309"/>
      <c r="L1079" s="309"/>
      <c r="M1079" s="309"/>
      <c r="N1079" s="309"/>
    </row>
    <row r="1080" spans="1:14" x14ac:dyDescent="0.25">
      <c r="A1080" s="309"/>
      <c r="B1080" s="309"/>
      <c r="C1080" s="309"/>
      <c r="D1080" s="309"/>
      <c r="E1080" s="309"/>
      <c r="F1080" s="309"/>
      <c r="G1080" s="309"/>
      <c r="H1080" s="309"/>
      <c r="I1080" s="309"/>
      <c r="J1080" s="309"/>
      <c r="K1080" s="309"/>
      <c r="L1080" s="309"/>
      <c r="M1080" s="309"/>
      <c r="N1080" s="309"/>
    </row>
    <row r="1081" spans="1:14" x14ac:dyDescent="0.25">
      <c r="A1081" s="309"/>
      <c r="B1081" s="309"/>
      <c r="C1081" s="309"/>
      <c r="D1081" s="309"/>
      <c r="E1081" s="309"/>
      <c r="F1081" s="309"/>
      <c r="G1081" s="309"/>
      <c r="H1081" s="309"/>
      <c r="I1081" s="309"/>
      <c r="J1081" s="309"/>
      <c r="K1081" s="309"/>
      <c r="L1081" s="309"/>
      <c r="M1081" s="309"/>
      <c r="N1081" s="309"/>
    </row>
    <row r="1082" spans="1:14" x14ac:dyDescent="0.25">
      <c r="A1082" s="309"/>
      <c r="B1082" s="309"/>
      <c r="C1082" s="309"/>
      <c r="D1082" s="309"/>
      <c r="E1082" s="309"/>
      <c r="F1082" s="309"/>
      <c r="G1082" s="309"/>
      <c r="H1082" s="309"/>
      <c r="I1082" s="309"/>
      <c r="J1082" s="309"/>
      <c r="K1082" s="309"/>
      <c r="L1082" s="309"/>
      <c r="M1082" s="309"/>
      <c r="N1082" s="309"/>
    </row>
    <row r="1083" spans="1:14" x14ac:dyDescent="0.25">
      <c r="A1083" s="309"/>
      <c r="B1083" s="309"/>
      <c r="C1083" s="309"/>
      <c r="D1083" s="309"/>
      <c r="E1083" s="309"/>
      <c r="F1083" s="309"/>
      <c r="G1083" s="309"/>
      <c r="H1083" s="309"/>
      <c r="I1083" s="309"/>
      <c r="J1083" s="309"/>
      <c r="K1083" s="309"/>
      <c r="L1083" s="309"/>
      <c r="M1083" s="309"/>
      <c r="N1083" s="309"/>
    </row>
    <row r="1084" spans="1:14" x14ac:dyDescent="0.25">
      <c r="A1084" s="309"/>
      <c r="B1084" s="309"/>
      <c r="C1084" s="309"/>
      <c r="D1084" s="309"/>
      <c r="E1084" s="309"/>
      <c r="F1084" s="309"/>
      <c r="G1084" s="309"/>
      <c r="H1084" s="309"/>
      <c r="I1084" s="309"/>
      <c r="J1084" s="309"/>
      <c r="K1084" s="309"/>
      <c r="L1084" s="309"/>
      <c r="M1084" s="309"/>
      <c r="N1084" s="309"/>
    </row>
    <row r="1085" spans="1:14" x14ac:dyDescent="0.25">
      <c r="A1085" s="309"/>
      <c r="B1085" s="309"/>
      <c r="C1085" s="309"/>
      <c r="D1085" s="309"/>
      <c r="E1085" s="309"/>
      <c r="F1085" s="309"/>
      <c r="G1085" s="309"/>
      <c r="H1085" s="309"/>
      <c r="I1085" s="309"/>
      <c r="J1085" s="309"/>
      <c r="K1085" s="309"/>
      <c r="L1085" s="309"/>
      <c r="M1085" s="309"/>
      <c r="N1085" s="309"/>
    </row>
    <row r="1086" spans="1:14" x14ac:dyDescent="0.25">
      <c r="A1086" s="309"/>
      <c r="B1086" s="309"/>
      <c r="C1086" s="309"/>
      <c r="D1086" s="309"/>
      <c r="E1086" s="309"/>
      <c r="F1086" s="309"/>
      <c r="G1086" s="309"/>
      <c r="H1086" s="309"/>
      <c r="I1086" s="309"/>
      <c r="J1086" s="309"/>
      <c r="K1086" s="309"/>
      <c r="L1086" s="309"/>
      <c r="M1086" s="309"/>
      <c r="N1086" s="309"/>
    </row>
    <row r="1087" spans="1:14" x14ac:dyDescent="0.25">
      <c r="A1087" s="309"/>
      <c r="B1087" s="309"/>
      <c r="C1087" s="309"/>
      <c r="D1087" s="309"/>
      <c r="E1087" s="309"/>
      <c r="F1087" s="309"/>
      <c r="G1087" s="309"/>
      <c r="H1087" s="309"/>
      <c r="I1087" s="309"/>
      <c r="J1087" s="309"/>
      <c r="K1087" s="309"/>
      <c r="L1087" s="309"/>
      <c r="M1087" s="309"/>
      <c r="N1087" s="309"/>
    </row>
    <row r="1088" spans="1:14" x14ac:dyDescent="0.25">
      <c r="A1088" s="309"/>
      <c r="B1088" s="309"/>
      <c r="C1088" s="309"/>
      <c r="D1088" s="309"/>
      <c r="E1088" s="309"/>
      <c r="F1088" s="309"/>
      <c r="G1088" s="309"/>
      <c r="H1088" s="309"/>
      <c r="I1088" s="309"/>
      <c r="J1088" s="309"/>
      <c r="K1088" s="309"/>
      <c r="L1088" s="309"/>
      <c r="M1088" s="309"/>
      <c r="N1088" s="309"/>
    </row>
    <row r="1089" spans="1:14" x14ac:dyDescent="0.25">
      <c r="A1089" s="309"/>
      <c r="B1089" s="309"/>
      <c r="C1089" s="309"/>
      <c r="D1089" s="309"/>
      <c r="E1089" s="309"/>
      <c r="F1089" s="309"/>
      <c r="G1089" s="309"/>
      <c r="H1089" s="309"/>
      <c r="I1089" s="309"/>
      <c r="J1089" s="309"/>
      <c r="K1089" s="309"/>
      <c r="L1089" s="309"/>
      <c r="M1089" s="309"/>
      <c r="N1089" s="309"/>
    </row>
    <row r="1090" spans="1:14" x14ac:dyDescent="0.25">
      <c r="A1090" s="309"/>
      <c r="B1090" s="309"/>
      <c r="C1090" s="309"/>
      <c r="D1090" s="309"/>
      <c r="E1090" s="309"/>
      <c r="F1090" s="309"/>
      <c r="G1090" s="309"/>
      <c r="H1090" s="309"/>
      <c r="I1090" s="309"/>
      <c r="J1090" s="309"/>
      <c r="K1090" s="309"/>
      <c r="L1090" s="309"/>
      <c r="M1090" s="309"/>
      <c r="N1090" s="309"/>
    </row>
    <row r="1091" spans="1:14" x14ac:dyDescent="0.25">
      <c r="A1091" s="309"/>
      <c r="B1091" s="309"/>
      <c r="C1091" s="309"/>
      <c r="D1091" s="309"/>
      <c r="E1091" s="309"/>
      <c r="F1091" s="309"/>
      <c r="G1091" s="309"/>
      <c r="H1091" s="309"/>
      <c r="I1091" s="309"/>
      <c r="J1091" s="309"/>
      <c r="K1091" s="309"/>
      <c r="L1091" s="309"/>
      <c r="M1091" s="309"/>
      <c r="N1091" s="309"/>
    </row>
    <row r="1092" spans="1:14" x14ac:dyDescent="0.25">
      <c r="A1092" s="309"/>
      <c r="B1092" s="309"/>
      <c r="C1092" s="309"/>
      <c r="D1092" s="309"/>
      <c r="E1092" s="309"/>
      <c r="F1092" s="309"/>
      <c r="G1092" s="309"/>
      <c r="H1092" s="309"/>
      <c r="I1092" s="309"/>
      <c r="J1092" s="309"/>
      <c r="K1092" s="309"/>
      <c r="L1092" s="309"/>
      <c r="M1092" s="309"/>
      <c r="N1092" s="309"/>
    </row>
    <row r="1093" spans="1:14" x14ac:dyDescent="0.25">
      <c r="A1093" s="309"/>
      <c r="B1093" s="309"/>
      <c r="C1093" s="309"/>
      <c r="D1093" s="309"/>
      <c r="E1093" s="309"/>
      <c r="F1093" s="309"/>
      <c r="G1093" s="309"/>
      <c r="H1093" s="309"/>
      <c r="I1093" s="309"/>
      <c r="J1093" s="309"/>
      <c r="K1093" s="309"/>
      <c r="L1093" s="309"/>
      <c r="M1093" s="309"/>
      <c r="N1093" s="309"/>
    </row>
    <row r="1094" spans="1:14" x14ac:dyDescent="0.25">
      <c r="A1094" s="309"/>
      <c r="B1094" s="309"/>
      <c r="C1094" s="309"/>
      <c r="D1094" s="309"/>
      <c r="E1094" s="309"/>
      <c r="F1094" s="309"/>
      <c r="G1094" s="309"/>
      <c r="H1094" s="309"/>
      <c r="I1094" s="309"/>
      <c r="J1094" s="309"/>
      <c r="K1094" s="309"/>
      <c r="L1094" s="309"/>
      <c r="M1094" s="309"/>
      <c r="N1094" s="309"/>
    </row>
    <row r="1095" spans="1:14" x14ac:dyDescent="0.25">
      <c r="A1095" s="309"/>
      <c r="B1095" s="309"/>
      <c r="C1095" s="309"/>
      <c r="D1095" s="309"/>
      <c r="E1095" s="309"/>
      <c r="F1095" s="309"/>
      <c r="G1095" s="309"/>
      <c r="H1095" s="309"/>
      <c r="I1095" s="309"/>
      <c r="J1095" s="309"/>
      <c r="K1095" s="309"/>
      <c r="L1095" s="309"/>
      <c r="M1095" s="309"/>
      <c r="N1095" s="309"/>
    </row>
    <row r="1096" spans="1:14" x14ac:dyDescent="0.25">
      <c r="A1096" s="309"/>
      <c r="B1096" s="309"/>
      <c r="C1096" s="309"/>
      <c r="D1096" s="309"/>
      <c r="E1096" s="309"/>
      <c r="F1096" s="309"/>
      <c r="G1096" s="309"/>
      <c r="H1096" s="309"/>
      <c r="I1096" s="309"/>
      <c r="J1096" s="309"/>
      <c r="K1096" s="309"/>
      <c r="L1096" s="309"/>
      <c r="M1096" s="309"/>
      <c r="N1096" s="309"/>
    </row>
    <row r="1097" spans="1:14" x14ac:dyDescent="0.25">
      <c r="A1097" s="309"/>
      <c r="B1097" s="309"/>
      <c r="C1097" s="309"/>
      <c r="D1097" s="309"/>
      <c r="E1097" s="309"/>
      <c r="F1097" s="309"/>
      <c r="G1097" s="309"/>
      <c r="H1097" s="309"/>
      <c r="I1097" s="309"/>
      <c r="J1097" s="309"/>
      <c r="K1097" s="309"/>
      <c r="L1097" s="309"/>
      <c r="M1097" s="309"/>
      <c r="N1097" s="309"/>
    </row>
    <row r="1098" spans="1:14" x14ac:dyDescent="0.25">
      <c r="A1098" s="309"/>
      <c r="B1098" s="309"/>
      <c r="C1098" s="309"/>
      <c r="D1098" s="309"/>
      <c r="E1098" s="309"/>
      <c r="F1098" s="309"/>
      <c r="G1098" s="309"/>
      <c r="H1098" s="309"/>
      <c r="I1098" s="309"/>
      <c r="J1098" s="309"/>
      <c r="K1098" s="309"/>
      <c r="L1098" s="309"/>
      <c r="M1098" s="309"/>
      <c r="N1098" s="309"/>
    </row>
    <row r="1099" spans="1:14" x14ac:dyDescent="0.25">
      <c r="A1099" s="309"/>
      <c r="B1099" s="309"/>
      <c r="C1099" s="309"/>
      <c r="D1099" s="309"/>
      <c r="E1099" s="309"/>
      <c r="F1099" s="309"/>
      <c r="G1099" s="309"/>
      <c r="H1099" s="309"/>
      <c r="I1099" s="309"/>
      <c r="J1099" s="309"/>
      <c r="K1099" s="309"/>
      <c r="L1099" s="309"/>
      <c r="M1099" s="309"/>
      <c r="N1099" s="309"/>
    </row>
    <row r="1100" spans="1:14" x14ac:dyDescent="0.25">
      <c r="A1100" s="309"/>
      <c r="B1100" s="309"/>
      <c r="C1100" s="309"/>
      <c r="D1100" s="309"/>
      <c r="E1100" s="309"/>
      <c r="F1100" s="309"/>
      <c r="G1100" s="309"/>
      <c r="H1100" s="309"/>
      <c r="I1100" s="309"/>
      <c r="J1100" s="309"/>
      <c r="K1100" s="309"/>
      <c r="L1100" s="309"/>
      <c r="M1100" s="309"/>
      <c r="N1100" s="309"/>
    </row>
    <row r="1101" spans="1:14" x14ac:dyDescent="0.25">
      <c r="A1101" s="309"/>
      <c r="B1101" s="309"/>
      <c r="C1101" s="309"/>
      <c r="D1101" s="309"/>
      <c r="E1101" s="309"/>
      <c r="F1101" s="309"/>
      <c r="G1101" s="309"/>
      <c r="H1101" s="309"/>
      <c r="I1101" s="309"/>
      <c r="J1101" s="309"/>
      <c r="K1101" s="309"/>
      <c r="L1101" s="309"/>
      <c r="M1101" s="309"/>
      <c r="N1101" s="309"/>
    </row>
    <row r="1102" spans="1:14" x14ac:dyDescent="0.25">
      <c r="A1102" s="309"/>
      <c r="B1102" s="309"/>
      <c r="C1102" s="309"/>
      <c r="D1102" s="309"/>
      <c r="E1102" s="309"/>
      <c r="F1102" s="309"/>
      <c r="G1102" s="309"/>
      <c r="H1102" s="309"/>
      <c r="I1102" s="309"/>
      <c r="J1102" s="309"/>
      <c r="K1102" s="309"/>
      <c r="L1102" s="309"/>
      <c r="M1102" s="309"/>
      <c r="N1102" s="309"/>
    </row>
    <row r="1103" spans="1:14" x14ac:dyDescent="0.25">
      <c r="A1103" s="309"/>
      <c r="B1103" s="309"/>
      <c r="C1103" s="309"/>
      <c r="D1103" s="309"/>
      <c r="E1103" s="309"/>
      <c r="F1103" s="309"/>
      <c r="G1103" s="309"/>
      <c r="H1103" s="309"/>
      <c r="I1103" s="309"/>
      <c r="J1103" s="309"/>
      <c r="K1103" s="309"/>
      <c r="L1103" s="309"/>
      <c r="M1103" s="309"/>
      <c r="N1103" s="309"/>
    </row>
    <row r="1104" spans="1:14" x14ac:dyDescent="0.25">
      <c r="A1104" s="309"/>
      <c r="B1104" s="309"/>
      <c r="C1104" s="309"/>
      <c r="D1104" s="309"/>
      <c r="E1104" s="309"/>
      <c r="F1104" s="309"/>
      <c r="G1104" s="309"/>
      <c r="H1104" s="309"/>
      <c r="I1104" s="309"/>
      <c r="J1104" s="309"/>
      <c r="K1104" s="309"/>
      <c r="L1104" s="309"/>
      <c r="M1104" s="309"/>
      <c r="N1104" s="309"/>
    </row>
    <row r="1105" spans="1:14" x14ac:dyDescent="0.25">
      <c r="A1105" s="309"/>
      <c r="B1105" s="309"/>
      <c r="C1105" s="309"/>
      <c r="D1105" s="309"/>
      <c r="E1105" s="309"/>
      <c r="F1105" s="309"/>
      <c r="G1105" s="309"/>
      <c r="H1105" s="309"/>
      <c r="I1105" s="309"/>
      <c r="J1105" s="309"/>
      <c r="K1105" s="309"/>
      <c r="L1105" s="309"/>
      <c r="M1105" s="309"/>
      <c r="N1105" s="309"/>
    </row>
    <row r="1106" spans="1:14" x14ac:dyDescent="0.25">
      <c r="A1106" s="309"/>
      <c r="B1106" s="309"/>
      <c r="C1106" s="309"/>
      <c r="D1106" s="309"/>
      <c r="E1106" s="309"/>
      <c r="F1106" s="309"/>
      <c r="G1106" s="309"/>
      <c r="H1106" s="309"/>
      <c r="I1106" s="309"/>
      <c r="J1106" s="309"/>
      <c r="K1106" s="309"/>
      <c r="L1106" s="309"/>
      <c r="M1106" s="309"/>
      <c r="N1106" s="309"/>
    </row>
    <row r="1107" spans="1:14" x14ac:dyDescent="0.25">
      <c r="A1107" s="309"/>
      <c r="B1107" s="309"/>
      <c r="C1107" s="309"/>
      <c r="D1107" s="309"/>
      <c r="E1107" s="309"/>
      <c r="F1107" s="309"/>
      <c r="G1107" s="309"/>
      <c r="H1107" s="309"/>
      <c r="I1107" s="309"/>
      <c r="J1107" s="309"/>
      <c r="K1107" s="309"/>
      <c r="L1107" s="309"/>
      <c r="M1107" s="309"/>
      <c r="N1107" s="309"/>
    </row>
    <row r="1108" spans="1:14" x14ac:dyDescent="0.25">
      <c r="A1108" s="309"/>
      <c r="B1108" s="309"/>
      <c r="C1108" s="309"/>
      <c r="D1108" s="309"/>
      <c r="E1108" s="309"/>
      <c r="F1108" s="309"/>
      <c r="G1108" s="309"/>
      <c r="H1108" s="309"/>
      <c r="I1108" s="309"/>
      <c r="J1108" s="309"/>
      <c r="K1108" s="309"/>
      <c r="L1108" s="309"/>
      <c r="M1108" s="309"/>
      <c r="N1108" s="309"/>
    </row>
    <row r="1109" spans="1:14" x14ac:dyDescent="0.25">
      <c r="A1109" s="309"/>
      <c r="B1109" s="309"/>
      <c r="C1109" s="309"/>
      <c r="D1109" s="309"/>
      <c r="E1109" s="309"/>
      <c r="F1109" s="309"/>
      <c r="G1109" s="309"/>
      <c r="H1109" s="309"/>
      <c r="I1109" s="309"/>
      <c r="J1109" s="309"/>
      <c r="K1109" s="309"/>
      <c r="L1109" s="309"/>
      <c r="M1109" s="309"/>
      <c r="N1109" s="309"/>
    </row>
    <row r="1110" spans="1:14" x14ac:dyDescent="0.25">
      <c r="A1110" s="309"/>
      <c r="B1110" s="309"/>
      <c r="C1110" s="309"/>
      <c r="D1110" s="309"/>
      <c r="E1110" s="309"/>
      <c r="F1110" s="309"/>
      <c r="G1110" s="309"/>
      <c r="H1110" s="309"/>
      <c r="I1110" s="309"/>
      <c r="J1110" s="309"/>
      <c r="K1110" s="309"/>
      <c r="L1110" s="309"/>
      <c r="M1110" s="309"/>
      <c r="N1110" s="309"/>
    </row>
    <row r="1111" spans="1:14" x14ac:dyDescent="0.25">
      <c r="A1111" s="309"/>
      <c r="B1111" s="309"/>
      <c r="C1111" s="309"/>
      <c r="D1111" s="309"/>
      <c r="E1111" s="309"/>
      <c r="F1111" s="309"/>
      <c r="G1111" s="309"/>
      <c r="H1111" s="309"/>
      <c r="I1111" s="309"/>
      <c r="J1111" s="309"/>
      <c r="K1111" s="309"/>
      <c r="L1111" s="309"/>
      <c r="M1111" s="309"/>
      <c r="N1111" s="309"/>
    </row>
    <row r="1112" spans="1:14" x14ac:dyDescent="0.25">
      <c r="A1112" s="309"/>
      <c r="B1112" s="309"/>
      <c r="C1112" s="309"/>
      <c r="D1112" s="309"/>
      <c r="E1112" s="309"/>
      <c r="F1112" s="309"/>
      <c r="G1112" s="309"/>
      <c r="H1112" s="309"/>
      <c r="I1112" s="309"/>
      <c r="J1112" s="309"/>
      <c r="K1112" s="309"/>
      <c r="L1112" s="309"/>
      <c r="M1112" s="309"/>
      <c r="N1112" s="309"/>
    </row>
    <row r="1113" spans="1:14" x14ac:dyDescent="0.25">
      <c r="A1113" s="309"/>
      <c r="B1113" s="309"/>
      <c r="C1113" s="309"/>
      <c r="D1113" s="309"/>
      <c r="E1113" s="309"/>
      <c r="F1113" s="309"/>
      <c r="G1113" s="309"/>
      <c r="H1113" s="309"/>
      <c r="I1113" s="309"/>
      <c r="J1113" s="309"/>
      <c r="K1113" s="309"/>
      <c r="L1113" s="309"/>
      <c r="M1113" s="309"/>
      <c r="N1113" s="309"/>
    </row>
    <row r="1114" spans="1:14" x14ac:dyDescent="0.25">
      <c r="A1114" s="309"/>
      <c r="B1114" s="309"/>
      <c r="C1114" s="309"/>
      <c r="D1114" s="309"/>
      <c r="E1114" s="309"/>
      <c r="F1114" s="309"/>
      <c r="G1114" s="309"/>
      <c r="H1114" s="309"/>
      <c r="I1114" s="309"/>
      <c r="J1114" s="309"/>
      <c r="K1114" s="309"/>
      <c r="L1114" s="309"/>
      <c r="M1114" s="309"/>
      <c r="N1114" s="309"/>
    </row>
    <row r="1115" spans="1:14" x14ac:dyDescent="0.25">
      <c r="A1115" s="309"/>
      <c r="B1115" s="309"/>
      <c r="C1115" s="309"/>
      <c r="D1115" s="309"/>
      <c r="E1115" s="309"/>
      <c r="F1115" s="309"/>
      <c r="G1115" s="309"/>
      <c r="H1115" s="309"/>
      <c r="I1115" s="309"/>
      <c r="J1115" s="309"/>
      <c r="K1115" s="309"/>
      <c r="L1115" s="309"/>
      <c r="M1115" s="309"/>
      <c r="N1115" s="309"/>
    </row>
    <row r="1116" spans="1:14" x14ac:dyDescent="0.25">
      <c r="A1116" s="309"/>
      <c r="B1116" s="309"/>
      <c r="C1116" s="309"/>
      <c r="D1116" s="309"/>
      <c r="E1116" s="309"/>
      <c r="F1116" s="309"/>
      <c r="G1116" s="309"/>
      <c r="H1116" s="309"/>
      <c r="I1116" s="309"/>
      <c r="J1116" s="309"/>
      <c r="K1116" s="309"/>
      <c r="L1116" s="309"/>
      <c r="M1116" s="309"/>
      <c r="N1116" s="309"/>
    </row>
    <row r="1117" spans="1:14" x14ac:dyDescent="0.25">
      <c r="A1117" s="309"/>
      <c r="B1117" s="309"/>
      <c r="C1117" s="309"/>
      <c r="D1117" s="309"/>
      <c r="E1117" s="309"/>
      <c r="F1117" s="309"/>
      <c r="G1117" s="309"/>
      <c r="H1117" s="309"/>
      <c r="I1117" s="309"/>
      <c r="J1117" s="309"/>
      <c r="K1117" s="309"/>
      <c r="L1117" s="309"/>
      <c r="M1117" s="309"/>
      <c r="N1117" s="309"/>
    </row>
    <row r="1118" spans="1:14" x14ac:dyDescent="0.25">
      <c r="A1118" s="309"/>
      <c r="B1118" s="309"/>
      <c r="C1118" s="309"/>
      <c r="D1118" s="309"/>
      <c r="E1118" s="309"/>
      <c r="F1118" s="309"/>
      <c r="G1118" s="309"/>
      <c r="H1118" s="309"/>
      <c r="I1118" s="309"/>
      <c r="J1118" s="309"/>
      <c r="K1118" s="309"/>
      <c r="L1118" s="309"/>
      <c r="M1118" s="309"/>
      <c r="N1118" s="309"/>
    </row>
    <row r="1119" spans="1:14" x14ac:dyDescent="0.25">
      <c r="A1119" s="309"/>
      <c r="B1119" s="309"/>
      <c r="C1119" s="309"/>
      <c r="D1119" s="309"/>
      <c r="E1119" s="309"/>
      <c r="F1119" s="309"/>
      <c r="G1119" s="309"/>
      <c r="H1119" s="309"/>
      <c r="I1119" s="309"/>
      <c r="J1119" s="309"/>
      <c r="K1119" s="309"/>
      <c r="L1119" s="309"/>
      <c r="M1119" s="309"/>
      <c r="N1119" s="309"/>
    </row>
    <row r="1120" spans="1:14" x14ac:dyDescent="0.25">
      <c r="A1120" s="309"/>
      <c r="B1120" s="309"/>
      <c r="C1120" s="309"/>
      <c r="D1120" s="309"/>
      <c r="E1120" s="309"/>
      <c r="F1120" s="309"/>
      <c r="G1120" s="309"/>
      <c r="H1120" s="309"/>
      <c r="I1120" s="309"/>
      <c r="J1120" s="309"/>
      <c r="K1120" s="309"/>
      <c r="L1120" s="309"/>
      <c r="M1120" s="309"/>
      <c r="N1120" s="309"/>
    </row>
    <row r="1121" spans="1:14" x14ac:dyDescent="0.25">
      <c r="A1121" s="309"/>
      <c r="B1121" s="309"/>
      <c r="C1121" s="309"/>
      <c r="D1121" s="309"/>
      <c r="E1121" s="309"/>
      <c r="F1121" s="309"/>
      <c r="G1121" s="309"/>
      <c r="H1121" s="309"/>
      <c r="I1121" s="309"/>
      <c r="J1121" s="309"/>
      <c r="K1121" s="309"/>
      <c r="L1121" s="309"/>
      <c r="M1121" s="309"/>
      <c r="N1121" s="309"/>
    </row>
    <row r="1122" spans="1:14" x14ac:dyDescent="0.25">
      <c r="A1122" s="309"/>
      <c r="B1122" s="309"/>
      <c r="C1122" s="309"/>
      <c r="D1122" s="309"/>
      <c r="E1122" s="309"/>
      <c r="F1122" s="309"/>
      <c r="G1122" s="309"/>
      <c r="H1122" s="309"/>
      <c r="I1122" s="309"/>
      <c r="J1122" s="309"/>
      <c r="K1122" s="309"/>
      <c r="L1122" s="309"/>
      <c r="M1122" s="309"/>
      <c r="N1122" s="309"/>
    </row>
    <row r="1123" spans="1:14" x14ac:dyDescent="0.25">
      <c r="A1123" s="309"/>
      <c r="B1123" s="309"/>
      <c r="C1123" s="309"/>
      <c r="D1123" s="309"/>
      <c r="E1123" s="309"/>
      <c r="F1123" s="309"/>
      <c r="G1123" s="309"/>
      <c r="H1123" s="309"/>
      <c r="I1123" s="309"/>
      <c r="J1123" s="309"/>
      <c r="K1123" s="309"/>
      <c r="L1123" s="309"/>
      <c r="M1123" s="309"/>
      <c r="N1123" s="309"/>
    </row>
    <row r="1124" spans="1:14" x14ac:dyDescent="0.25">
      <c r="A1124" s="309"/>
      <c r="B1124" s="309"/>
      <c r="C1124" s="309"/>
      <c r="D1124" s="309"/>
      <c r="E1124" s="309"/>
      <c r="F1124" s="309"/>
      <c r="G1124" s="309"/>
      <c r="H1124" s="309"/>
      <c r="I1124" s="309"/>
      <c r="J1124" s="309"/>
      <c r="K1124" s="309"/>
      <c r="L1124" s="309"/>
      <c r="M1124" s="309"/>
      <c r="N1124" s="309"/>
    </row>
    <row r="1125" spans="1:14" x14ac:dyDescent="0.25">
      <c r="A1125" s="309"/>
      <c r="B1125" s="309"/>
      <c r="C1125" s="309"/>
      <c r="D1125" s="309"/>
      <c r="E1125" s="309"/>
      <c r="F1125" s="309"/>
      <c r="G1125" s="309"/>
      <c r="H1125" s="309"/>
      <c r="I1125" s="309"/>
      <c r="J1125" s="309"/>
      <c r="K1125" s="309"/>
      <c r="L1125" s="309"/>
      <c r="M1125" s="309"/>
      <c r="N1125" s="309"/>
    </row>
    <row r="1126" spans="1:14" x14ac:dyDescent="0.25">
      <c r="A1126" s="309"/>
      <c r="B1126" s="309"/>
      <c r="C1126" s="309"/>
      <c r="D1126" s="309"/>
      <c r="E1126" s="309"/>
      <c r="F1126" s="309"/>
      <c r="G1126" s="309"/>
      <c r="H1126" s="309"/>
      <c r="I1126" s="309"/>
      <c r="J1126" s="309"/>
      <c r="K1126" s="309"/>
      <c r="L1126" s="309"/>
      <c r="M1126" s="309"/>
      <c r="N1126" s="309"/>
    </row>
    <row r="1127" spans="1:14" x14ac:dyDescent="0.25">
      <c r="A1127" s="309"/>
      <c r="B1127" s="309"/>
      <c r="C1127" s="309"/>
      <c r="D1127" s="309"/>
      <c r="E1127" s="309"/>
      <c r="F1127" s="309"/>
      <c r="G1127" s="309"/>
      <c r="H1127" s="309"/>
      <c r="I1127" s="309"/>
      <c r="J1127" s="309"/>
      <c r="K1127" s="309"/>
      <c r="L1127" s="309"/>
      <c r="M1127" s="309"/>
      <c r="N1127" s="309"/>
    </row>
    <row r="1128" spans="1:14" x14ac:dyDescent="0.25">
      <c r="A1128" s="309"/>
      <c r="B1128" s="309"/>
      <c r="C1128" s="309"/>
      <c r="D1128" s="309"/>
      <c r="E1128" s="309"/>
      <c r="F1128" s="309"/>
      <c r="G1128" s="309"/>
      <c r="H1128" s="309"/>
      <c r="I1128" s="309"/>
      <c r="J1128" s="309"/>
      <c r="K1128" s="309"/>
      <c r="L1128" s="309"/>
      <c r="M1128" s="309"/>
      <c r="N1128" s="309"/>
    </row>
    <row r="1129" spans="1:14" x14ac:dyDescent="0.25">
      <c r="A1129" s="309"/>
      <c r="B1129" s="309"/>
      <c r="C1129" s="309"/>
      <c r="D1129" s="309"/>
      <c r="E1129" s="309"/>
      <c r="F1129" s="309"/>
      <c r="G1129" s="309"/>
      <c r="H1129" s="309"/>
      <c r="I1129" s="309"/>
      <c r="J1129" s="309"/>
      <c r="K1129" s="309"/>
      <c r="L1129" s="309"/>
      <c r="M1129" s="309"/>
      <c r="N1129" s="309"/>
    </row>
    <row r="1130" spans="1:14" x14ac:dyDescent="0.25">
      <c r="A1130" s="309"/>
      <c r="B1130" s="309"/>
      <c r="C1130" s="309"/>
      <c r="D1130" s="309"/>
      <c r="E1130" s="309"/>
      <c r="F1130" s="309"/>
      <c r="G1130" s="309"/>
      <c r="H1130" s="309"/>
      <c r="I1130" s="309"/>
      <c r="J1130" s="309"/>
      <c r="K1130" s="309"/>
      <c r="L1130" s="309"/>
      <c r="M1130" s="309"/>
      <c r="N1130" s="309"/>
    </row>
    <row r="1131" spans="1:14" x14ac:dyDescent="0.25">
      <c r="A1131" s="309"/>
      <c r="B1131" s="309"/>
      <c r="C1131" s="309"/>
      <c r="D1131" s="309"/>
      <c r="E1131" s="309"/>
      <c r="F1131" s="309"/>
      <c r="G1131" s="309"/>
      <c r="H1131" s="309"/>
      <c r="I1131" s="309"/>
      <c r="J1131" s="309"/>
      <c r="K1131" s="309"/>
      <c r="L1131" s="309"/>
      <c r="M1131" s="309"/>
      <c r="N1131" s="309"/>
    </row>
    <row r="1132" spans="1:14" x14ac:dyDescent="0.25">
      <c r="A1132" s="309"/>
      <c r="B1132" s="309"/>
      <c r="C1132" s="309"/>
      <c r="D1132" s="309"/>
      <c r="E1132" s="309"/>
      <c r="F1132" s="309"/>
      <c r="G1132" s="309"/>
      <c r="H1132" s="309"/>
      <c r="I1132" s="309"/>
      <c r="J1132" s="309"/>
      <c r="K1132" s="309"/>
      <c r="L1132" s="309"/>
      <c r="M1132" s="309"/>
      <c r="N1132" s="309"/>
    </row>
    <row r="1133" spans="1:14" x14ac:dyDescent="0.25">
      <c r="A1133" s="309"/>
      <c r="B1133" s="309"/>
      <c r="C1133" s="309"/>
      <c r="D1133" s="309"/>
      <c r="E1133" s="309"/>
      <c r="F1133" s="309"/>
      <c r="G1133" s="309"/>
      <c r="H1133" s="309"/>
      <c r="I1133" s="309"/>
      <c r="J1133" s="309"/>
      <c r="K1133" s="309"/>
      <c r="L1133" s="309"/>
      <c r="M1133" s="309"/>
      <c r="N1133" s="309"/>
    </row>
    <row r="1134" spans="1:14" x14ac:dyDescent="0.25">
      <c r="A1134" s="309"/>
      <c r="B1134" s="309"/>
      <c r="C1134" s="309"/>
      <c r="D1134" s="309"/>
      <c r="E1134" s="309"/>
      <c r="F1134" s="309"/>
      <c r="G1134" s="309"/>
      <c r="H1134" s="309"/>
      <c r="I1134" s="309"/>
      <c r="J1134" s="309"/>
      <c r="K1134" s="309"/>
      <c r="L1134" s="309"/>
      <c r="M1134" s="309"/>
      <c r="N1134" s="309"/>
    </row>
    <row r="1135" spans="1:14" x14ac:dyDescent="0.25">
      <c r="A1135" s="309"/>
      <c r="B1135" s="309"/>
      <c r="C1135" s="309"/>
      <c r="D1135" s="309"/>
      <c r="E1135" s="309"/>
      <c r="F1135" s="309"/>
      <c r="G1135" s="309"/>
      <c r="H1135" s="309"/>
      <c r="I1135" s="309"/>
      <c r="J1135" s="309"/>
      <c r="K1135" s="309"/>
      <c r="L1135" s="309"/>
      <c r="M1135" s="309"/>
      <c r="N1135" s="309"/>
    </row>
    <row r="1136" spans="1:14" x14ac:dyDescent="0.25">
      <c r="A1136" s="309"/>
      <c r="B1136" s="309"/>
      <c r="C1136" s="309"/>
      <c r="D1136" s="309"/>
      <c r="E1136" s="309"/>
      <c r="F1136" s="309"/>
      <c r="G1136" s="309"/>
      <c r="H1136" s="309"/>
      <c r="I1136" s="309"/>
      <c r="J1136" s="309"/>
      <c r="K1136" s="309"/>
      <c r="L1136" s="309"/>
      <c r="M1136" s="309"/>
      <c r="N1136" s="309"/>
    </row>
    <row r="1137" spans="1:14" x14ac:dyDescent="0.25">
      <c r="A1137" s="309"/>
      <c r="B1137" s="309"/>
      <c r="C1137" s="309"/>
      <c r="D1137" s="309"/>
      <c r="E1137" s="309"/>
      <c r="F1137" s="309"/>
      <c r="G1137" s="309"/>
      <c r="H1137" s="309"/>
      <c r="I1137" s="309"/>
      <c r="J1137" s="309"/>
      <c r="K1137" s="309"/>
      <c r="L1137" s="309"/>
      <c r="M1137" s="309"/>
      <c r="N1137" s="309"/>
    </row>
    <row r="1138" spans="1:14" x14ac:dyDescent="0.25">
      <c r="A1138" s="309"/>
      <c r="B1138" s="309"/>
      <c r="C1138" s="309"/>
      <c r="D1138" s="309"/>
      <c r="E1138" s="309"/>
      <c r="F1138" s="309"/>
      <c r="G1138" s="309"/>
      <c r="H1138" s="309"/>
      <c r="I1138" s="309"/>
      <c r="J1138" s="309"/>
      <c r="K1138" s="309"/>
      <c r="L1138" s="309"/>
      <c r="M1138" s="309"/>
      <c r="N1138" s="309"/>
    </row>
    <row r="1139" spans="1:14" x14ac:dyDescent="0.25">
      <c r="A1139" s="309"/>
      <c r="B1139" s="309"/>
      <c r="C1139" s="309"/>
      <c r="D1139" s="309"/>
      <c r="E1139" s="309"/>
      <c r="F1139" s="309"/>
      <c r="G1139" s="309"/>
      <c r="H1139" s="309"/>
      <c r="I1139" s="309"/>
      <c r="J1139" s="309"/>
      <c r="K1139" s="309"/>
      <c r="L1139" s="309"/>
      <c r="M1139" s="309"/>
      <c r="N1139" s="309"/>
    </row>
    <row r="1140" spans="1:14" x14ac:dyDescent="0.25">
      <c r="A1140" s="309"/>
      <c r="B1140" s="309"/>
      <c r="C1140" s="309"/>
      <c r="D1140" s="309"/>
      <c r="E1140" s="309"/>
      <c r="F1140" s="309"/>
      <c r="G1140" s="309"/>
      <c r="H1140" s="309"/>
      <c r="I1140" s="309"/>
      <c r="J1140" s="309"/>
      <c r="K1140" s="309"/>
      <c r="L1140" s="309"/>
      <c r="M1140" s="309"/>
      <c r="N1140" s="309"/>
    </row>
    <row r="1141" spans="1:14" x14ac:dyDescent="0.25">
      <c r="A1141" s="309"/>
      <c r="B1141" s="309"/>
      <c r="C1141" s="309"/>
      <c r="D1141" s="309"/>
      <c r="E1141" s="309"/>
      <c r="F1141" s="309"/>
      <c r="G1141" s="309"/>
      <c r="H1141" s="309"/>
      <c r="I1141" s="309"/>
      <c r="J1141" s="309"/>
      <c r="K1141" s="309"/>
      <c r="L1141" s="309"/>
      <c r="M1141" s="309"/>
      <c r="N1141" s="309"/>
    </row>
    <row r="1142" spans="1:14" x14ac:dyDescent="0.25">
      <c r="A1142" s="309"/>
      <c r="B1142" s="309"/>
      <c r="C1142" s="309"/>
      <c r="D1142" s="309"/>
      <c r="E1142" s="309"/>
      <c r="F1142" s="309"/>
      <c r="G1142" s="309"/>
      <c r="H1142" s="309"/>
      <c r="I1142" s="309"/>
      <c r="J1142" s="309"/>
      <c r="K1142" s="309"/>
      <c r="L1142" s="309"/>
      <c r="M1142" s="309"/>
      <c r="N1142" s="309"/>
    </row>
    <row r="1143" spans="1:14" x14ac:dyDescent="0.25">
      <c r="A1143" s="309"/>
      <c r="B1143" s="309"/>
      <c r="C1143" s="309"/>
      <c r="D1143" s="309"/>
      <c r="E1143" s="309"/>
      <c r="F1143" s="309"/>
      <c r="G1143" s="309"/>
      <c r="H1143" s="309"/>
      <c r="I1143" s="309"/>
      <c r="J1143" s="309"/>
      <c r="K1143" s="309"/>
      <c r="L1143" s="309"/>
      <c r="M1143" s="309"/>
      <c r="N1143" s="309"/>
    </row>
    <row r="1144" spans="1:14" x14ac:dyDescent="0.25">
      <c r="A1144" s="309"/>
      <c r="B1144" s="309"/>
      <c r="C1144" s="309"/>
      <c r="D1144" s="309"/>
      <c r="E1144" s="309"/>
      <c r="F1144" s="309"/>
      <c r="G1144" s="309"/>
      <c r="H1144" s="309"/>
      <c r="I1144" s="309"/>
      <c r="J1144" s="309"/>
      <c r="K1144" s="309"/>
      <c r="L1144" s="309"/>
      <c r="M1144" s="309"/>
      <c r="N1144" s="309"/>
    </row>
    <row r="1145" spans="1:14" x14ac:dyDescent="0.25">
      <c r="A1145" s="309"/>
      <c r="B1145" s="309"/>
      <c r="C1145" s="309"/>
      <c r="D1145" s="309"/>
      <c r="E1145" s="309"/>
      <c r="F1145" s="309"/>
      <c r="G1145" s="309"/>
      <c r="H1145" s="309"/>
      <c r="I1145" s="309"/>
      <c r="J1145" s="309"/>
      <c r="K1145" s="309"/>
      <c r="L1145" s="309"/>
      <c r="M1145" s="309"/>
      <c r="N1145" s="309"/>
    </row>
    <row r="1146" spans="1:14" x14ac:dyDescent="0.25">
      <c r="A1146" s="309"/>
      <c r="B1146" s="309"/>
      <c r="C1146" s="309"/>
      <c r="D1146" s="309"/>
      <c r="E1146" s="309"/>
      <c r="F1146" s="309"/>
      <c r="G1146" s="309"/>
      <c r="H1146" s="309"/>
      <c r="I1146" s="309"/>
      <c r="J1146" s="309"/>
      <c r="K1146" s="309"/>
      <c r="L1146" s="309"/>
      <c r="M1146" s="309"/>
      <c r="N1146" s="309"/>
    </row>
    <row r="1147" spans="1:14" x14ac:dyDescent="0.25">
      <c r="A1147" s="309"/>
      <c r="B1147" s="309"/>
      <c r="C1147" s="309"/>
      <c r="D1147" s="309"/>
      <c r="E1147" s="309"/>
      <c r="F1147" s="309"/>
      <c r="G1147" s="309"/>
      <c r="H1147" s="309"/>
      <c r="I1147" s="309"/>
      <c r="J1147" s="309"/>
      <c r="K1147" s="309"/>
      <c r="L1147" s="309"/>
      <c r="M1147" s="309"/>
      <c r="N1147" s="309"/>
    </row>
    <row r="1148" spans="1:14" x14ac:dyDescent="0.25">
      <c r="A1148" s="309"/>
      <c r="B1148" s="309"/>
      <c r="C1148" s="309"/>
      <c r="D1148" s="309"/>
      <c r="E1148" s="309"/>
      <c r="F1148" s="309"/>
      <c r="G1148" s="309"/>
      <c r="H1148" s="309"/>
      <c r="I1148" s="309"/>
      <c r="J1148" s="309"/>
      <c r="K1148" s="309"/>
      <c r="L1148" s="309"/>
      <c r="M1148" s="309"/>
      <c r="N1148" s="309"/>
    </row>
    <row r="1149" spans="1:14" x14ac:dyDescent="0.25">
      <c r="A1149" s="309"/>
      <c r="B1149" s="309"/>
      <c r="C1149" s="309"/>
      <c r="D1149" s="309"/>
      <c r="E1149" s="309"/>
      <c r="F1149" s="309"/>
      <c r="G1149" s="309"/>
      <c r="H1149" s="309"/>
      <c r="I1149" s="309"/>
      <c r="J1149" s="309"/>
      <c r="K1149" s="309"/>
      <c r="L1149" s="309"/>
      <c r="M1149" s="309"/>
      <c r="N1149" s="309"/>
    </row>
    <row r="1150" spans="1:14" x14ac:dyDescent="0.25">
      <c r="A1150" s="309"/>
      <c r="B1150" s="309"/>
      <c r="C1150" s="309"/>
      <c r="D1150" s="309"/>
      <c r="E1150" s="309"/>
      <c r="F1150" s="309"/>
      <c r="G1150" s="309"/>
      <c r="H1150" s="309"/>
      <c r="I1150" s="309"/>
      <c r="J1150" s="309"/>
      <c r="K1150" s="309"/>
      <c r="L1150" s="309"/>
      <c r="M1150" s="309"/>
      <c r="N1150" s="309"/>
    </row>
    <row r="1151" spans="1:14" x14ac:dyDescent="0.25">
      <c r="A1151" s="309"/>
      <c r="B1151" s="309"/>
      <c r="C1151" s="309"/>
      <c r="D1151" s="309"/>
      <c r="E1151" s="309"/>
      <c r="F1151" s="309"/>
      <c r="G1151" s="309"/>
      <c r="H1151" s="309"/>
      <c r="I1151" s="309"/>
      <c r="J1151" s="309"/>
      <c r="K1151" s="309"/>
      <c r="L1151" s="309"/>
      <c r="M1151" s="309"/>
      <c r="N1151" s="309"/>
    </row>
    <row r="1152" spans="1:14" x14ac:dyDescent="0.25">
      <c r="A1152" s="309"/>
      <c r="B1152" s="309"/>
      <c r="C1152" s="309"/>
      <c r="D1152" s="309"/>
      <c r="E1152" s="309"/>
      <c r="F1152" s="309"/>
      <c r="G1152" s="309"/>
      <c r="H1152" s="309"/>
      <c r="I1152" s="309"/>
      <c r="J1152" s="309"/>
      <c r="K1152" s="309"/>
      <c r="L1152" s="309"/>
      <c r="M1152" s="309"/>
      <c r="N1152" s="309"/>
    </row>
    <row r="1153" spans="1:14" x14ac:dyDescent="0.25">
      <c r="A1153" s="309"/>
      <c r="B1153" s="309"/>
      <c r="C1153" s="309"/>
      <c r="D1153" s="309"/>
      <c r="E1153" s="309"/>
      <c r="F1153" s="309"/>
      <c r="G1153" s="309"/>
      <c r="H1153" s="309"/>
      <c r="I1153" s="309"/>
      <c r="J1153" s="309"/>
      <c r="K1153" s="309"/>
      <c r="L1153" s="309"/>
      <c r="M1153" s="309"/>
      <c r="N1153" s="309"/>
    </row>
    <row r="1154" spans="1:14" x14ac:dyDescent="0.25">
      <c r="A1154" s="309"/>
      <c r="B1154" s="309"/>
      <c r="C1154" s="309"/>
      <c r="D1154" s="309"/>
      <c r="E1154" s="309"/>
      <c r="F1154" s="309"/>
      <c r="G1154" s="309"/>
      <c r="H1154" s="309"/>
      <c r="I1154" s="309"/>
      <c r="J1154" s="309"/>
      <c r="K1154" s="309"/>
      <c r="L1154" s="309"/>
      <c r="M1154" s="309"/>
      <c r="N1154" s="309"/>
    </row>
    <row r="1155" spans="1:14" x14ac:dyDescent="0.25">
      <c r="A1155" s="309"/>
      <c r="B1155" s="309"/>
      <c r="C1155" s="309"/>
      <c r="D1155" s="309"/>
      <c r="E1155" s="309"/>
      <c r="F1155" s="309"/>
      <c r="G1155" s="309"/>
      <c r="H1155" s="309"/>
      <c r="I1155" s="309"/>
      <c r="J1155" s="309"/>
      <c r="K1155" s="309"/>
      <c r="L1155" s="309"/>
      <c r="M1155" s="309"/>
      <c r="N1155" s="309"/>
    </row>
    <row r="1156" spans="1:14" x14ac:dyDescent="0.25">
      <c r="A1156" s="309"/>
      <c r="B1156" s="309"/>
      <c r="C1156" s="309"/>
      <c r="D1156" s="309"/>
      <c r="E1156" s="309"/>
      <c r="F1156" s="309"/>
      <c r="G1156" s="309"/>
      <c r="H1156" s="309"/>
      <c r="I1156" s="309"/>
      <c r="J1156" s="309"/>
      <c r="K1156" s="309"/>
      <c r="L1156" s="309"/>
      <c r="M1156" s="309"/>
      <c r="N1156" s="309"/>
    </row>
    <row r="1157" spans="1:14" x14ac:dyDescent="0.25">
      <c r="A1157" s="309"/>
      <c r="B1157" s="309"/>
      <c r="C1157" s="309"/>
      <c r="D1157" s="309"/>
      <c r="E1157" s="309"/>
      <c r="F1157" s="309"/>
      <c r="G1157" s="309"/>
      <c r="H1157" s="309"/>
      <c r="I1157" s="309"/>
      <c r="J1157" s="309"/>
      <c r="K1157" s="309"/>
      <c r="L1157" s="309"/>
      <c r="M1157" s="309"/>
      <c r="N1157" s="309"/>
    </row>
    <row r="1158" spans="1:14" x14ac:dyDescent="0.25">
      <c r="A1158" s="309"/>
      <c r="B1158" s="309"/>
      <c r="C1158" s="309"/>
      <c r="D1158" s="309"/>
      <c r="E1158" s="309"/>
      <c r="F1158" s="309"/>
      <c r="G1158" s="309"/>
      <c r="H1158" s="309"/>
      <c r="I1158" s="309"/>
      <c r="J1158" s="309"/>
      <c r="K1158" s="309"/>
      <c r="L1158" s="309"/>
      <c r="M1158" s="309"/>
      <c r="N1158" s="309"/>
    </row>
    <row r="1159" spans="1:14" x14ac:dyDescent="0.25">
      <c r="A1159" s="309"/>
      <c r="B1159" s="309"/>
      <c r="C1159" s="309"/>
      <c r="D1159" s="309"/>
      <c r="E1159" s="309"/>
      <c r="F1159" s="309"/>
      <c r="G1159" s="309"/>
      <c r="H1159" s="309"/>
      <c r="I1159" s="309"/>
      <c r="J1159" s="309"/>
      <c r="K1159" s="309"/>
      <c r="L1159" s="309"/>
      <c r="M1159" s="309"/>
      <c r="N1159" s="309"/>
    </row>
    <row r="1160" spans="1:14" x14ac:dyDescent="0.25">
      <c r="A1160" s="309"/>
      <c r="B1160" s="309"/>
      <c r="C1160" s="309"/>
      <c r="D1160" s="309"/>
      <c r="E1160" s="309"/>
      <c r="F1160" s="309"/>
      <c r="G1160" s="309"/>
      <c r="H1160" s="309"/>
      <c r="I1160" s="309"/>
      <c r="J1160" s="309"/>
      <c r="K1160" s="309"/>
      <c r="L1160" s="309"/>
      <c r="M1160" s="309"/>
      <c r="N1160" s="309"/>
    </row>
    <row r="1161" spans="1:14" x14ac:dyDescent="0.25">
      <c r="A1161" s="309"/>
      <c r="B1161" s="309"/>
      <c r="C1161" s="309"/>
      <c r="D1161" s="309"/>
      <c r="E1161" s="309"/>
      <c r="F1161" s="309"/>
      <c r="G1161" s="309"/>
      <c r="H1161" s="309"/>
      <c r="I1161" s="309"/>
      <c r="J1161" s="309"/>
      <c r="K1161" s="309"/>
      <c r="L1161" s="309"/>
      <c r="M1161" s="309"/>
      <c r="N1161" s="309"/>
    </row>
    <row r="1162" spans="1:14" x14ac:dyDescent="0.25">
      <c r="A1162" s="309"/>
      <c r="B1162" s="309"/>
      <c r="C1162" s="309"/>
      <c r="D1162" s="309"/>
      <c r="E1162" s="309"/>
      <c r="F1162" s="309"/>
      <c r="G1162" s="309"/>
      <c r="H1162" s="309"/>
      <c r="I1162" s="309"/>
      <c r="J1162" s="309"/>
      <c r="K1162" s="309"/>
      <c r="L1162" s="309"/>
      <c r="M1162" s="309"/>
      <c r="N1162" s="309"/>
    </row>
    <row r="1163" spans="1:14" x14ac:dyDescent="0.25">
      <c r="A1163" s="309"/>
      <c r="B1163" s="309"/>
      <c r="C1163" s="309"/>
      <c r="D1163" s="309"/>
      <c r="E1163" s="309"/>
      <c r="F1163" s="309"/>
      <c r="G1163" s="309"/>
      <c r="H1163" s="309"/>
      <c r="I1163" s="309"/>
      <c r="J1163" s="309"/>
      <c r="K1163" s="309"/>
      <c r="L1163" s="309"/>
      <c r="M1163" s="309"/>
      <c r="N1163" s="309"/>
    </row>
    <row r="1164" spans="1:14" x14ac:dyDescent="0.25">
      <c r="A1164" s="309"/>
      <c r="B1164" s="309"/>
      <c r="C1164" s="309"/>
      <c r="D1164" s="309"/>
      <c r="E1164" s="309"/>
      <c r="F1164" s="309"/>
      <c r="G1164" s="309"/>
      <c r="H1164" s="309"/>
      <c r="I1164" s="309"/>
      <c r="J1164" s="309"/>
      <c r="K1164" s="309"/>
      <c r="L1164" s="309"/>
      <c r="M1164" s="309"/>
      <c r="N1164" s="309"/>
    </row>
    <row r="1165" spans="1:14" x14ac:dyDescent="0.25">
      <c r="A1165" s="309"/>
      <c r="B1165" s="309"/>
      <c r="C1165" s="309"/>
      <c r="D1165" s="309"/>
      <c r="E1165" s="309"/>
      <c r="F1165" s="309"/>
      <c r="G1165" s="309"/>
      <c r="H1165" s="309"/>
      <c r="I1165" s="309"/>
      <c r="J1165" s="309"/>
      <c r="K1165" s="309"/>
      <c r="L1165" s="309"/>
      <c r="M1165" s="309"/>
      <c r="N1165" s="309"/>
    </row>
    <row r="1166" spans="1:14" x14ac:dyDescent="0.25">
      <c r="A1166" s="309"/>
      <c r="B1166" s="309"/>
      <c r="C1166" s="309"/>
      <c r="D1166" s="309"/>
      <c r="E1166" s="309"/>
      <c r="F1166" s="309"/>
      <c r="G1166" s="309"/>
      <c r="H1166" s="309"/>
      <c r="I1166" s="309"/>
      <c r="J1166" s="309"/>
      <c r="K1166" s="309"/>
      <c r="L1166" s="309"/>
      <c r="M1166" s="309"/>
      <c r="N1166" s="309"/>
    </row>
    <row r="1167" spans="1:14" x14ac:dyDescent="0.25">
      <c r="A1167" s="309"/>
      <c r="B1167" s="309"/>
      <c r="C1167" s="309"/>
      <c r="D1167" s="309"/>
      <c r="E1167" s="309"/>
      <c r="F1167" s="309"/>
      <c r="G1167" s="309"/>
      <c r="H1167" s="309"/>
      <c r="I1167" s="309"/>
      <c r="J1167" s="309"/>
      <c r="K1167" s="309"/>
      <c r="L1167" s="309"/>
      <c r="M1167" s="309"/>
      <c r="N1167" s="309"/>
    </row>
    <row r="1168" spans="1:14" x14ac:dyDescent="0.25">
      <c r="A1168" s="309"/>
      <c r="B1168" s="309"/>
      <c r="C1168" s="309"/>
      <c r="D1168" s="309"/>
      <c r="E1168" s="309"/>
      <c r="F1168" s="309"/>
      <c r="G1168" s="309"/>
      <c r="H1168" s="309"/>
      <c r="I1168" s="309"/>
      <c r="J1168" s="309"/>
      <c r="K1168" s="309"/>
      <c r="L1168" s="309"/>
      <c r="M1168" s="309"/>
      <c r="N1168" s="309"/>
    </row>
    <row r="1169" spans="1:14" x14ac:dyDescent="0.25">
      <c r="A1169" s="309"/>
      <c r="B1169" s="309"/>
      <c r="C1169" s="309"/>
      <c r="D1169" s="309"/>
      <c r="E1169" s="309"/>
      <c r="F1169" s="309"/>
      <c r="G1169" s="309"/>
      <c r="H1169" s="309"/>
      <c r="I1169" s="309"/>
      <c r="J1169" s="309"/>
      <c r="K1169" s="309"/>
      <c r="L1169" s="309"/>
      <c r="M1169" s="309"/>
      <c r="N1169" s="309"/>
    </row>
    <row r="1170" spans="1:14" x14ac:dyDescent="0.25">
      <c r="A1170" s="309"/>
      <c r="B1170" s="309"/>
      <c r="C1170" s="309"/>
      <c r="D1170" s="309"/>
      <c r="E1170" s="309"/>
      <c r="F1170" s="309"/>
      <c r="G1170" s="309"/>
      <c r="H1170" s="309"/>
      <c r="I1170" s="309"/>
      <c r="J1170" s="309"/>
      <c r="K1170" s="309"/>
      <c r="L1170" s="309"/>
      <c r="M1170" s="309"/>
      <c r="N1170" s="309"/>
    </row>
    <row r="1171" spans="1:14" x14ac:dyDescent="0.25">
      <c r="A1171" s="309"/>
      <c r="B1171" s="309"/>
      <c r="C1171" s="309"/>
      <c r="D1171" s="309"/>
      <c r="E1171" s="309"/>
      <c r="F1171" s="309"/>
      <c r="G1171" s="309"/>
      <c r="H1171" s="309"/>
      <c r="I1171" s="309"/>
      <c r="J1171" s="309"/>
      <c r="K1171" s="309"/>
      <c r="L1171" s="309"/>
      <c r="M1171" s="309"/>
      <c r="N1171" s="309"/>
    </row>
    <row r="1172" spans="1:14" x14ac:dyDescent="0.25">
      <c r="A1172" s="309"/>
      <c r="B1172" s="309"/>
      <c r="C1172" s="309"/>
      <c r="D1172" s="309"/>
      <c r="E1172" s="309"/>
      <c r="F1172" s="309"/>
      <c r="G1172" s="309"/>
      <c r="H1172" s="309"/>
      <c r="I1172" s="309"/>
      <c r="J1172" s="309"/>
      <c r="K1172" s="309"/>
      <c r="L1172" s="309"/>
      <c r="M1172" s="309"/>
      <c r="N1172" s="309"/>
    </row>
    <row r="1173" spans="1:14" x14ac:dyDescent="0.25">
      <c r="A1173" s="309"/>
      <c r="B1173" s="309"/>
      <c r="C1173" s="309"/>
      <c r="D1173" s="309"/>
      <c r="E1173" s="309"/>
      <c r="F1173" s="309"/>
      <c r="G1173" s="309"/>
      <c r="H1173" s="309"/>
      <c r="I1173" s="309"/>
      <c r="J1173" s="309"/>
      <c r="K1173" s="309"/>
      <c r="L1173" s="309"/>
      <c r="M1173" s="309"/>
      <c r="N1173" s="309"/>
    </row>
    <row r="1174" spans="1:14" x14ac:dyDescent="0.25">
      <c r="A1174" s="309"/>
      <c r="B1174" s="309"/>
      <c r="C1174" s="309"/>
      <c r="D1174" s="309"/>
      <c r="E1174" s="309"/>
      <c r="F1174" s="309"/>
      <c r="G1174" s="309"/>
      <c r="H1174" s="309"/>
      <c r="I1174" s="309"/>
      <c r="J1174" s="309"/>
      <c r="K1174" s="309"/>
      <c r="L1174" s="309"/>
      <c r="M1174" s="309"/>
      <c r="N1174" s="309"/>
    </row>
    <row r="1175" spans="1:14" x14ac:dyDescent="0.25">
      <c r="A1175" s="309"/>
      <c r="B1175" s="309"/>
      <c r="C1175" s="309"/>
      <c r="D1175" s="309"/>
      <c r="E1175" s="309"/>
      <c r="F1175" s="309"/>
      <c r="G1175" s="309"/>
      <c r="H1175" s="309"/>
      <c r="I1175" s="309"/>
      <c r="J1175" s="309"/>
      <c r="K1175" s="309"/>
      <c r="L1175" s="309"/>
      <c r="M1175" s="309"/>
      <c r="N1175" s="309"/>
    </row>
    <row r="1176" spans="1:14" x14ac:dyDescent="0.25">
      <c r="A1176" s="309"/>
      <c r="B1176" s="309"/>
      <c r="C1176" s="309"/>
      <c r="D1176" s="309"/>
      <c r="E1176" s="309"/>
      <c r="F1176" s="309"/>
      <c r="G1176" s="309"/>
      <c r="H1176" s="309"/>
      <c r="I1176" s="309"/>
      <c r="J1176" s="309"/>
      <c r="K1176" s="309"/>
      <c r="L1176" s="309"/>
      <c r="M1176" s="309"/>
      <c r="N1176" s="309"/>
    </row>
    <row r="1177" spans="1:14" x14ac:dyDescent="0.25">
      <c r="A1177" s="309"/>
      <c r="B1177" s="309"/>
      <c r="C1177" s="309"/>
      <c r="D1177" s="309"/>
      <c r="E1177" s="309"/>
      <c r="F1177" s="309"/>
      <c r="G1177" s="309"/>
      <c r="H1177" s="309"/>
      <c r="I1177" s="309"/>
      <c r="J1177" s="309"/>
      <c r="K1177" s="309"/>
      <c r="L1177" s="309"/>
      <c r="M1177" s="309"/>
      <c r="N1177" s="309"/>
    </row>
    <row r="1178" spans="1:14" x14ac:dyDescent="0.25">
      <c r="A1178" s="309"/>
      <c r="B1178" s="309"/>
      <c r="C1178" s="309"/>
      <c r="D1178" s="309"/>
      <c r="E1178" s="309"/>
      <c r="F1178" s="309"/>
      <c r="G1178" s="309"/>
      <c r="H1178" s="309"/>
      <c r="I1178" s="309"/>
      <c r="J1178" s="309"/>
      <c r="K1178" s="309"/>
      <c r="L1178" s="309"/>
      <c r="M1178" s="309"/>
      <c r="N1178" s="309"/>
    </row>
    <row r="1179" spans="1:14" x14ac:dyDescent="0.25">
      <c r="A1179" s="309"/>
      <c r="B1179" s="309"/>
      <c r="C1179" s="309"/>
      <c r="D1179" s="309"/>
      <c r="E1179" s="309"/>
      <c r="F1179" s="309"/>
      <c r="G1179" s="309"/>
      <c r="H1179" s="309"/>
      <c r="I1179" s="309"/>
      <c r="J1179" s="309"/>
      <c r="K1179" s="309"/>
      <c r="L1179" s="309"/>
      <c r="M1179" s="309"/>
      <c r="N1179" s="309"/>
    </row>
    <row r="1180" spans="1:14" x14ac:dyDescent="0.25">
      <c r="A1180" s="309"/>
      <c r="B1180" s="309"/>
      <c r="C1180" s="309"/>
      <c r="D1180" s="309"/>
      <c r="E1180" s="309"/>
      <c r="F1180" s="309"/>
      <c r="G1180" s="309"/>
      <c r="H1180" s="309"/>
      <c r="I1180" s="309"/>
      <c r="J1180" s="309"/>
      <c r="K1180" s="309"/>
      <c r="L1180" s="309"/>
      <c r="M1180" s="309"/>
      <c r="N1180" s="309"/>
    </row>
    <row r="1181" spans="1:14" x14ac:dyDescent="0.25">
      <c r="A1181" s="309"/>
      <c r="B1181" s="309"/>
      <c r="C1181" s="309"/>
      <c r="D1181" s="309"/>
      <c r="E1181" s="309"/>
      <c r="F1181" s="309"/>
      <c r="G1181" s="309"/>
      <c r="H1181" s="309"/>
      <c r="I1181" s="309"/>
      <c r="J1181" s="309"/>
      <c r="K1181" s="309"/>
      <c r="L1181" s="309"/>
      <c r="M1181" s="309"/>
      <c r="N1181" s="309"/>
    </row>
    <row r="1182" spans="1:14" x14ac:dyDescent="0.25">
      <c r="A1182" s="309"/>
      <c r="B1182" s="309"/>
      <c r="C1182" s="309"/>
      <c r="D1182" s="309"/>
      <c r="E1182" s="309"/>
      <c r="F1182" s="309"/>
      <c r="G1182" s="309"/>
      <c r="H1182" s="309"/>
      <c r="I1182" s="309"/>
      <c r="J1182" s="309"/>
      <c r="K1182" s="309"/>
      <c r="L1182" s="309"/>
      <c r="M1182" s="309"/>
      <c r="N1182" s="309"/>
    </row>
    <row r="1183" spans="1:14" x14ac:dyDescent="0.25">
      <c r="A1183" s="309"/>
      <c r="B1183" s="309"/>
      <c r="C1183" s="309"/>
      <c r="D1183" s="309"/>
      <c r="E1183" s="309"/>
      <c r="F1183" s="309"/>
      <c r="G1183" s="309"/>
      <c r="H1183" s="309"/>
      <c r="I1183" s="309"/>
      <c r="J1183" s="309"/>
      <c r="K1183" s="309"/>
      <c r="L1183" s="309"/>
      <c r="M1183" s="309"/>
      <c r="N1183" s="309"/>
    </row>
    <row r="1184" spans="1:14" x14ac:dyDescent="0.25">
      <c r="A1184" s="309"/>
      <c r="B1184" s="309"/>
      <c r="C1184" s="309"/>
      <c r="D1184" s="309"/>
      <c r="E1184" s="309"/>
      <c r="F1184" s="309"/>
      <c r="G1184" s="309"/>
      <c r="H1184" s="309"/>
      <c r="I1184" s="309"/>
      <c r="J1184" s="309"/>
      <c r="K1184" s="309"/>
      <c r="L1184" s="309"/>
      <c r="M1184" s="309"/>
      <c r="N1184" s="309"/>
    </row>
    <row r="1185" spans="1:14" x14ac:dyDescent="0.25">
      <c r="A1185" s="309"/>
      <c r="B1185" s="309"/>
      <c r="C1185" s="309"/>
      <c r="D1185" s="309"/>
      <c r="E1185" s="309"/>
      <c r="F1185" s="309"/>
      <c r="G1185" s="309"/>
      <c r="H1185" s="309"/>
      <c r="I1185" s="309"/>
      <c r="J1185" s="309"/>
      <c r="K1185" s="309"/>
      <c r="L1185" s="309"/>
      <c r="M1185" s="309"/>
      <c r="N1185" s="309"/>
    </row>
    <row r="1186" spans="1:14" x14ac:dyDescent="0.25">
      <c r="A1186" s="309"/>
      <c r="B1186" s="309"/>
      <c r="C1186" s="309"/>
      <c r="D1186" s="309"/>
      <c r="E1186" s="309"/>
      <c r="F1186" s="309"/>
      <c r="G1186" s="309"/>
      <c r="H1186" s="309"/>
      <c r="I1186" s="309"/>
      <c r="J1186" s="309"/>
      <c r="K1186" s="309"/>
      <c r="L1186" s="309"/>
      <c r="M1186" s="309"/>
      <c r="N1186" s="309"/>
    </row>
    <row r="1187" spans="1:14" x14ac:dyDescent="0.25">
      <c r="A1187" s="309"/>
      <c r="B1187" s="309"/>
      <c r="C1187" s="309"/>
      <c r="D1187" s="309"/>
      <c r="E1187" s="309"/>
      <c r="F1187" s="309"/>
      <c r="G1187" s="309"/>
      <c r="H1187" s="309"/>
      <c r="I1187" s="309"/>
      <c r="J1187" s="309"/>
      <c r="K1187" s="309"/>
      <c r="L1187" s="309"/>
      <c r="M1187" s="309"/>
      <c r="N1187" s="309"/>
    </row>
    <row r="1188" spans="1:14" x14ac:dyDescent="0.25">
      <c r="A1188" s="309"/>
      <c r="B1188" s="309"/>
      <c r="C1188" s="309"/>
      <c r="D1188" s="309"/>
      <c r="E1188" s="309"/>
      <c r="F1188" s="309"/>
      <c r="G1188" s="309"/>
      <c r="H1188" s="309"/>
      <c r="I1188" s="309"/>
      <c r="J1188" s="309"/>
      <c r="K1188" s="309"/>
      <c r="L1188" s="309"/>
      <c r="M1188" s="309"/>
      <c r="N1188" s="309"/>
    </row>
    <row r="1189" spans="1:14" x14ac:dyDescent="0.25">
      <c r="A1189" s="309"/>
      <c r="B1189" s="309"/>
      <c r="C1189" s="309"/>
      <c r="D1189" s="309"/>
      <c r="E1189" s="309"/>
      <c r="F1189" s="309"/>
      <c r="G1189" s="309"/>
      <c r="H1189" s="309"/>
      <c r="I1189" s="309"/>
      <c r="J1189" s="309"/>
      <c r="K1189" s="309"/>
      <c r="L1189" s="309"/>
      <c r="M1189" s="309"/>
      <c r="N1189" s="309"/>
    </row>
    <row r="1190" spans="1:14" x14ac:dyDescent="0.25">
      <c r="A1190" s="309"/>
      <c r="B1190" s="309"/>
      <c r="C1190" s="309"/>
      <c r="D1190" s="309"/>
      <c r="E1190" s="309"/>
      <c r="F1190" s="309"/>
      <c r="G1190" s="309"/>
      <c r="H1190" s="309"/>
      <c r="I1190" s="309"/>
      <c r="J1190" s="309"/>
      <c r="K1190" s="309"/>
      <c r="L1190" s="309"/>
      <c r="M1190" s="309"/>
      <c r="N1190" s="309"/>
    </row>
    <row r="1191" spans="1:14" x14ac:dyDescent="0.25">
      <c r="A1191" s="309"/>
      <c r="B1191" s="309"/>
      <c r="C1191" s="309"/>
      <c r="D1191" s="309"/>
      <c r="E1191" s="309"/>
      <c r="F1191" s="309"/>
      <c r="G1191" s="309"/>
      <c r="H1191" s="309"/>
      <c r="I1191" s="309"/>
      <c r="J1191" s="309"/>
      <c r="K1191" s="309"/>
      <c r="L1191" s="309"/>
      <c r="M1191" s="309"/>
      <c r="N1191" s="309"/>
    </row>
    <row r="1192" spans="1:14" x14ac:dyDescent="0.25">
      <c r="A1192" s="309"/>
      <c r="B1192" s="309"/>
      <c r="C1192" s="309"/>
      <c r="D1192" s="309"/>
      <c r="E1192" s="309"/>
      <c r="F1192" s="309"/>
      <c r="G1192" s="309"/>
      <c r="H1192" s="309"/>
      <c r="I1192" s="309"/>
      <c r="J1192" s="309"/>
      <c r="K1192" s="309"/>
      <c r="L1192" s="309"/>
      <c r="M1192" s="309"/>
      <c r="N1192" s="309"/>
    </row>
    <row r="1193" spans="1:14" x14ac:dyDescent="0.25">
      <c r="A1193" s="309"/>
      <c r="B1193" s="309"/>
      <c r="C1193" s="309"/>
      <c r="D1193" s="309"/>
      <c r="E1193" s="309"/>
      <c r="F1193" s="309"/>
      <c r="G1193" s="309"/>
      <c r="H1193" s="309"/>
      <c r="I1193" s="309"/>
      <c r="J1193" s="309"/>
      <c r="K1193" s="309"/>
      <c r="L1193" s="309"/>
      <c r="M1193" s="309"/>
      <c r="N1193" s="309"/>
    </row>
    <row r="1194" spans="1:14" x14ac:dyDescent="0.25">
      <c r="A1194" s="309"/>
      <c r="B1194" s="309"/>
      <c r="C1194" s="309"/>
      <c r="D1194" s="309"/>
      <c r="E1194" s="309"/>
      <c r="F1194" s="309"/>
      <c r="G1194" s="309"/>
      <c r="H1194" s="309"/>
      <c r="I1194" s="309"/>
      <c r="J1194" s="309"/>
      <c r="K1194" s="309"/>
      <c r="L1194" s="309"/>
      <c r="M1194" s="309"/>
      <c r="N1194" s="309"/>
    </row>
    <row r="1195" spans="1:14" x14ac:dyDescent="0.25">
      <c r="A1195" s="309"/>
      <c r="B1195" s="309"/>
      <c r="C1195" s="309"/>
      <c r="D1195" s="309"/>
      <c r="E1195" s="309"/>
      <c r="F1195" s="309"/>
      <c r="G1195" s="309"/>
      <c r="H1195" s="309"/>
      <c r="I1195" s="309"/>
      <c r="J1195" s="309"/>
      <c r="K1195" s="309"/>
      <c r="L1195" s="309"/>
      <c r="M1195" s="309"/>
      <c r="N1195" s="309"/>
    </row>
    <row r="1196" spans="1:14" x14ac:dyDescent="0.25">
      <c r="A1196" s="309"/>
      <c r="B1196" s="309"/>
      <c r="C1196" s="309"/>
      <c r="D1196" s="309"/>
      <c r="E1196" s="309"/>
      <c r="F1196" s="309"/>
      <c r="G1196" s="309"/>
      <c r="H1196" s="309"/>
      <c r="I1196" s="309"/>
      <c r="J1196" s="309"/>
      <c r="K1196" s="309"/>
      <c r="L1196" s="309"/>
      <c r="M1196" s="309"/>
      <c r="N1196" s="309"/>
    </row>
    <row r="1197" spans="1:14" x14ac:dyDescent="0.25">
      <c r="A1197" s="309"/>
      <c r="B1197" s="309"/>
      <c r="C1197" s="309"/>
      <c r="D1197" s="309"/>
      <c r="E1197" s="309"/>
      <c r="F1197" s="309"/>
      <c r="G1197" s="309"/>
      <c r="H1197" s="309"/>
      <c r="I1197" s="309"/>
      <c r="J1197" s="309"/>
      <c r="K1197" s="309"/>
      <c r="L1197" s="309"/>
      <c r="M1197" s="309"/>
      <c r="N1197" s="309"/>
    </row>
    <row r="1198" spans="1:14" x14ac:dyDescent="0.25">
      <c r="A1198" s="309"/>
      <c r="B1198" s="309"/>
      <c r="C1198" s="309"/>
      <c r="D1198" s="309"/>
      <c r="E1198" s="309"/>
      <c r="F1198" s="309"/>
      <c r="G1198" s="309"/>
      <c r="H1198" s="309"/>
      <c r="I1198" s="309"/>
      <c r="J1198" s="309"/>
      <c r="K1198" s="309"/>
      <c r="L1198" s="309"/>
      <c r="M1198" s="309"/>
      <c r="N1198" s="309"/>
    </row>
    <row r="1199" spans="1:14" x14ac:dyDescent="0.25">
      <c r="A1199" s="309"/>
      <c r="B1199" s="309"/>
      <c r="C1199" s="309"/>
      <c r="D1199" s="309"/>
      <c r="E1199" s="309"/>
      <c r="F1199" s="309"/>
      <c r="G1199" s="309"/>
      <c r="H1199" s="309"/>
      <c r="I1199" s="309"/>
      <c r="J1199" s="309"/>
      <c r="K1199" s="309"/>
      <c r="L1199" s="309"/>
      <c r="M1199" s="309"/>
      <c r="N1199" s="309"/>
    </row>
    <row r="1200" spans="1:14" x14ac:dyDescent="0.25">
      <c r="A1200" s="309"/>
      <c r="B1200" s="309"/>
      <c r="C1200" s="309"/>
      <c r="D1200" s="309"/>
      <c r="E1200" s="309"/>
      <c r="F1200" s="309"/>
      <c r="G1200" s="309"/>
      <c r="H1200" s="309"/>
      <c r="I1200" s="309"/>
      <c r="J1200" s="309"/>
      <c r="K1200" s="309"/>
      <c r="L1200" s="309"/>
      <c r="M1200" s="309"/>
      <c r="N1200" s="309"/>
    </row>
    <row r="1201" spans="1:14" x14ac:dyDescent="0.25">
      <c r="A1201" s="309"/>
      <c r="B1201" s="309"/>
      <c r="C1201" s="309"/>
      <c r="D1201" s="309"/>
      <c r="E1201" s="309"/>
      <c r="F1201" s="309"/>
      <c r="G1201" s="309"/>
      <c r="H1201" s="309"/>
      <c r="I1201" s="309"/>
      <c r="J1201" s="309"/>
      <c r="K1201" s="309"/>
      <c r="L1201" s="309"/>
      <c r="M1201" s="309"/>
      <c r="N1201" s="309"/>
    </row>
    <row r="1202" spans="1:14" x14ac:dyDescent="0.25">
      <c r="A1202" s="309"/>
      <c r="B1202" s="309"/>
      <c r="C1202" s="309"/>
      <c r="D1202" s="309"/>
      <c r="E1202" s="309"/>
      <c r="F1202" s="309"/>
      <c r="G1202" s="309"/>
      <c r="H1202" s="309"/>
      <c r="I1202" s="309"/>
      <c r="J1202" s="309"/>
      <c r="K1202" s="309"/>
      <c r="L1202" s="309"/>
      <c r="M1202" s="309"/>
      <c r="N1202" s="309"/>
    </row>
    <row r="1203" spans="1:14" x14ac:dyDescent="0.25">
      <c r="A1203" s="309"/>
      <c r="B1203" s="309"/>
      <c r="C1203" s="309"/>
      <c r="D1203" s="309"/>
      <c r="E1203" s="309"/>
      <c r="F1203" s="309"/>
      <c r="G1203" s="309"/>
      <c r="H1203" s="309"/>
      <c r="I1203" s="309"/>
      <c r="J1203" s="309"/>
      <c r="K1203" s="309"/>
      <c r="L1203" s="309"/>
      <c r="M1203" s="309"/>
      <c r="N1203" s="309"/>
    </row>
    <row r="1204" spans="1:14" x14ac:dyDescent="0.25">
      <c r="A1204" s="309"/>
      <c r="B1204" s="309"/>
      <c r="C1204" s="309"/>
      <c r="D1204" s="309"/>
      <c r="E1204" s="309"/>
      <c r="F1204" s="309"/>
      <c r="G1204" s="309"/>
      <c r="H1204" s="309"/>
      <c r="I1204" s="309"/>
      <c r="J1204" s="309"/>
      <c r="K1204" s="309"/>
      <c r="L1204" s="309"/>
      <c r="M1204" s="309"/>
      <c r="N1204" s="309"/>
    </row>
    <row r="1205" spans="1:14" x14ac:dyDescent="0.25">
      <c r="A1205" s="309"/>
      <c r="B1205" s="309"/>
      <c r="C1205" s="309"/>
      <c r="D1205" s="309"/>
      <c r="E1205" s="309"/>
      <c r="F1205" s="309"/>
      <c r="G1205" s="309"/>
      <c r="H1205" s="309"/>
      <c r="I1205" s="309"/>
      <c r="J1205" s="309"/>
      <c r="K1205" s="309"/>
      <c r="L1205" s="309"/>
      <c r="M1205" s="309"/>
      <c r="N1205" s="309"/>
    </row>
    <row r="1206" spans="1:14" x14ac:dyDescent="0.25">
      <c r="A1206" s="309"/>
      <c r="B1206" s="309"/>
      <c r="C1206" s="309"/>
      <c r="D1206" s="309"/>
      <c r="E1206" s="309"/>
      <c r="F1206" s="309"/>
      <c r="G1206" s="309"/>
      <c r="H1206" s="309"/>
      <c r="I1206" s="309"/>
      <c r="J1206" s="309"/>
      <c r="K1206" s="309"/>
      <c r="L1206" s="309"/>
      <c r="M1206" s="309"/>
      <c r="N1206" s="309"/>
    </row>
    <row r="1207" spans="1:14" x14ac:dyDescent="0.25">
      <c r="A1207" s="309"/>
      <c r="B1207" s="309"/>
      <c r="C1207" s="309"/>
      <c r="D1207" s="309"/>
      <c r="E1207" s="309"/>
      <c r="F1207" s="309"/>
      <c r="G1207" s="309"/>
      <c r="H1207" s="309"/>
      <c r="I1207" s="309"/>
      <c r="J1207" s="309"/>
      <c r="K1207" s="309"/>
      <c r="L1207" s="309"/>
      <c r="M1207" s="309"/>
      <c r="N1207" s="309"/>
    </row>
    <row r="1208" spans="1:14" x14ac:dyDescent="0.25">
      <c r="A1208" s="309"/>
      <c r="B1208" s="309"/>
      <c r="C1208" s="309"/>
      <c r="D1208" s="309"/>
      <c r="E1208" s="309"/>
      <c r="F1208" s="309"/>
      <c r="G1208" s="309"/>
      <c r="H1208" s="309"/>
      <c r="I1208" s="309"/>
      <c r="J1208" s="309"/>
      <c r="K1208" s="309"/>
      <c r="L1208" s="309"/>
      <c r="M1208" s="309"/>
      <c r="N1208" s="309"/>
    </row>
    <row r="1209" spans="1:14" x14ac:dyDescent="0.25">
      <c r="A1209" s="309"/>
      <c r="B1209" s="309"/>
      <c r="C1209" s="309"/>
      <c r="D1209" s="309"/>
      <c r="E1209" s="309"/>
      <c r="F1209" s="309"/>
      <c r="G1209" s="309"/>
      <c r="H1209" s="309"/>
      <c r="I1209" s="309"/>
      <c r="J1209" s="309"/>
      <c r="K1209" s="309"/>
      <c r="L1209" s="309"/>
      <c r="M1209" s="309"/>
      <c r="N1209" s="309"/>
    </row>
    <row r="1210" spans="1:14" x14ac:dyDescent="0.25">
      <c r="A1210" s="309"/>
      <c r="B1210" s="309"/>
      <c r="C1210" s="309"/>
      <c r="D1210" s="309"/>
      <c r="E1210" s="309"/>
      <c r="F1210" s="309"/>
      <c r="G1210" s="309"/>
      <c r="H1210" s="309"/>
      <c r="I1210" s="309"/>
      <c r="J1210" s="309"/>
      <c r="K1210" s="309"/>
      <c r="L1210" s="309"/>
      <c r="M1210" s="309"/>
      <c r="N1210" s="309"/>
    </row>
    <row r="1211" spans="1:14" x14ac:dyDescent="0.25">
      <c r="A1211" s="309"/>
      <c r="B1211" s="309"/>
      <c r="C1211" s="309"/>
      <c r="D1211" s="309"/>
      <c r="E1211" s="309"/>
      <c r="F1211" s="309"/>
      <c r="G1211" s="309"/>
      <c r="H1211" s="309"/>
      <c r="I1211" s="309"/>
      <c r="J1211" s="309"/>
      <c r="K1211" s="309"/>
      <c r="L1211" s="309"/>
      <c r="M1211" s="309"/>
      <c r="N1211" s="309"/>
    </row>
    <row r="1212" spans="1:14" x14ac:dyDescent="0.25">
      <c r="A1212" s="309"/>
      <c r="B1212" s="309"/>
      <c r="C1212" s="309"/>
      <c r="D1212" s="309"/>
      <c r="E1212" s="309"/>
      <c r="F1212" s="309"/>
      <c r="G1212" s="309"/>
      <c r="H1212" s="309"/>
      <c r="I1212" s="309"/>
      <c r="J1212" s="309"/>
      <c r="K1212" s="309"/>
      <c r="L1212" s="309"/>
      <c r="M1212" s="309"/>
      <c r="N1212" s="309"/>
    </row>
    <row r="1213" spans="1:14" x14ac:dyDescent="0.25">
      <c r="A1213" s="309"/>
      <c r="B1213" s="309"/>
      <c r="C1213" s="309"/>
      <c r="D1213" s="309"/>
      <c r="E1213" s="309"/>
      <c r="F1213" s="309"/>
      <c r="G1213" s="309"/>
      <c r="H1213" s="309"/>
      <c r="I1213" s="309"/>
      <c r="J1213" s="309"/>
      <c r="K1213" s="309"/>
      <c r="L1213" s="309"/>
      <c r="M1213" s="309"/>
      <c r="N1213" s="309"/>
    </row>
    <row r="1214" spans="1:14" x14ac:dyDescent="0.25">
      <c r="A1214" s="309"/>
      <c r="B1214" s="309"/>
      <c r="C1214" s="309"/>
      <c r="D1214" s="309"/>
      <c r="E1214" s="309"/>
      <c r="F1214" s="309"/>
      <c r="G1214" s="309"/>
      <c r="H1214" s="309"/>
      <c r="I1214" s="309"/>
      <c r="J1214" s="309"/>
      <c r="K1214" s="309"/>
      <c r="L1214" s="309"/>
      <c r="M1214" s="309"/>
      <c r="N1214" s="309"/>
    </row>
    <row r="1215" spans="1:14" x14ac:dyDescent="0.25">
      <c r="A1215" s="309"/>
      <c r="B1215" s="309"/>
      <c r="C1215" s="309"/>
      <c r="D1215" s="309"/>
      <c r="E1215" s="309"/>
      <c r="F1215" s="309"/>
      <c r="G1215" s="309"/>
      <c r="H1215" s="309"/>
      <c r="I1215" s="309"/>
      <c r="J1215" s="309"/>
      <c r="K1215" s="309"/>
      <c r="L1215" s="309"/>
      <c r="M1215" s="309"/>
      <c r="N1215" s="309"/>
    </row>
    <row r="1216" spans="1:14" x14ac:dyDescent="0.25">
      <c r="A1216" s="309"/>
      <c r="B1216" s="309"/>
      <c r="C1216" s="309"/>
      <c r="D1216" s="309"/>
      <c r="E1216" s="309"/>
      <c r="F1216" s="309"/>
      <c r="G1216" s="309"/>
      <c r="H1216" s="309"/>
      <c r="I1216" s="309"/>
      <c r="J1216" s="309"/>
      <c r="K1216" s="309"/>
      <c r="L1216" s="309"/>
      <c r="M1216" s="309"/>
      <c r="N1216" s="309"/>
    </row>
    <row r="1217" spans="1:14" x14ac:dyDescent="0.25">
      <c r="A1217" s="309"/>
      <c r="B1217" s="309"/>
      <c r="C1217" s="309"/>
      <c r="D1217" s="309"/>
      <c r="E1217" s="309"/>
      <c r="F1217" s="309"/>
      <c r="G1217" s="309"/>
      <c r="H1217" s="309"/>
      <c r="I1217" s="309"/>
      <c r="J1217" s="309"/>
      <c r="K1217" s="309"/>
      <c r="L1217" s="309"/>
      <c r="M1217" s="309"/>
      <c r="N1217" s="309"/>
    </row>
    <row r="1218" spans="1:14" x14ac:dyDescent="0.25">
      <c r="A1218" s="309"/>
      <c r="B1218" s="309"/>
      <c r="C1218" s="309"/>
      <c r="D1218" s="309"/>
      <c r="E1218" s="309"/>
      <c r="F1218" s="309"/>
      <c r="G1218" s="309"/>
      <c r="H1218" s="309"/>
      <c r="I1218" s="309"/>
      <c r="J1218" s="309"/>
      <c r="K1218" s="309"/>
      <c r="L1218" s="309"/>
      <c r="M1218" s="309"/>
      <c r="N1218" s="309"/>
    </row>
    <row r="1219" spans="1:14" x14ac:dyDescent="0.25">
      <c r="A1219" s="309"/>
      <c r="B1219" s="309"/>
      <c r="C1219" s="309"/>
      <c r="D1219" s="309"/>
      <c r="E1219" s="309"/>
      <c r="F1219" s="309"/>
      <c r="G1219" s="309"/>
      <c r="H1219" s="309"/>
      <c r="I1219" s="309"/>
      <c r="J1219" s="309"/>
      <c r="K1219" s="309"/>
      <c r="L1219" s="309"/>
      <c r="M1219" s="309"/>
      <c r="N1219" s="309"/>
    </row>
    <row r="1220" spans="1:14" x14ac:dyDescent="0.25">
      <c r="A1220" s="309"/>
      <c r="B1220" s="309"/>
      <c r="C1220" s="309"/>
      <c r="D1220" s="309"/>
      <c r="E1220" s="309"/>
      <c r="F1220" s="309"/>
      <c r="G1220" s="309"/>
      <c r="H1220" s="309"/>
      <c r="I1220" s="309"/>
      <c r="J1220" s="309"/>
      <c r="K1220" s="309"/>
      <c r="L1220" s="309"/>
      <c r="M1220" s="309"/>
      <c r="N1220" s="309"/>
    </row>
    <row r="1221" spans="1:14" x14ac:dyDescent="0.25">
      <c r="A1221" s="309"/>
      <c r="B1221" s="309"/>
      <c r="C1221" s="309"/>
      <c r="D1221" s="309"/>
      <c r="E1221" s="309"/>
      <c r="F1221" s="309"/>
      <c r="G1221" s="309"/>
      <c r="H1221" s="309"/>
      <c r="I1221" s="309"/>
      <c r="J1221" s="309"/>
      <c r="K1221" s="309"/>
      <c r="L1221" s="309"/>
      <c r="M1221" s="309"/>
      <c r="N1221" s="309"/>
    </row>
    <row r="1222" spans="1:14" x14ac:dyDescent="0.25">
      <c r="A1222" s="309"/>
      <c r="B1222" s="309"/>
      <c r="C1222" s="309"/>
      <c r="D1222" s="309"/>
      <c r="E1222" s="309"/>
      <c r="F1222" s="309"/>
      <c r="G1222" s="309"/>
      <c r="H1222" s="309"/>
      <c r="I1222" s="309"/>
      <c r="J1222" s="309"/>
      <c r="K1222" s="309"/>
      <c r="L1222" s="309"/>
      <c r="M1222" s="309"/>
      <c r="N1222" s="309"/>
    </row>
    <row r="1223" spans="1:14" x14ac:dyDescent="0.25">
      <c r="A1223" s="309"/>
      <c r="B1223" s="309"/>
      <c r="C1223" s="309"/>
      <c r="D1223" s="309"/>
      <c r="E1223" s="309"/>
      <c r="F1223" s="309"/>
      <c r="G1223" s="309"/>
      <c r="H1223" s="309"/>
      <c r="I1223" s="309"/>
      <c r="J1223" s="309"/>
      <c r="K1223" s="309"/>
      <c r="L1223" s="309"/>
      <c r="M1223" s="309"/>
      <c r="N1223" s="309"/>
    </row>
    <row r="1224" spans="1:14" x14ac:dyDescent="0.25">
      <c r="A1224" s="309"/>
      <c r="B1224" s="309"/>
      <c r="C1224" s="309"/>
      <c r="D1224" s="309"/>
      <c r="E1224" s="309"/>
      <c r="F1224" s="309"/>
      <c r="G1224" s="309"/>
      <c r="H1224" s="309"/>
      <c r="I1224" s="309"/>
      <c r="J1224" s="309"/>
      <c r="K1224" s="309"/>
      <c r="L1224" s="309"/>
      <c r="M1224" s="309"/>
      <c r="N1224" s="309"/>
    </row>
    <row r="1225" spans="1:14" x14ac:dyDescent="0.25">
      <c r="A1225" s="309"/>
      <c r="B1225" s="309"/>
      <c r="C1225" s="309"/>
      <c r="D1225" s="309"/>
      <c r="E1225" s="309"/>
      <c r="F1225" s="309"/>
      <c r="G1225" s="309"/>
      <c r="H1225" s="309"/>
      <c r="I1225" s="309"/>
      <c r="J1225" s="309"/>
      <c r="K1225" s="309"/>
      <c r="L1225" s="309"/>
      <c r="M1225" s="309"/>
      <c r="N1225" s="309"/>
    </row>
    <row r="1226" spans="1:14" x14ac:dyDescent="0.25">
      <c r="A1226" s="309"/>
      <c r="B1226" s="309"/>
      <c r="C1226" s="309"/>
      <c r="D1226" s="309"/>
      <c r="E1226" s="309"/>
      <c r="F1226" s="309"/>
      <c r="G1226" s="309"/>
      <c r="H1226" s="309"/>
      <c r="I1226" s="309"/>
      <c r="J1226" s="309"/>
      <c r="K1226" s="309"/>
      <c r="L1226" s="309"/>
      <c r="M1226" s="309"/>
      <c r="N1226" s="309"/>
    </row>
    <row r="1227" spans="1:14" x14ac:dyDescent="0.25">
      <c r="A1227" s="309"/>
      <c r="B1227" s="309"/>
      <c r="C1227" s="309"/>
      <c r="D1227" s="309"/>
      <c r="E1227" s="309"/>
      <c r="F1227" s="309"/>
      <c r="G1227" s="309"/>
      <c r="H1227" s="309"/>
      <c r="I1227" s="309"/>
      <c r="J1227" s="309"/>
      <c r="K1227" s="309"/>
      <c r="L1227" s="309"/>
      <c r="M1227" s="309"/>
      <c r="N1227" s="309"/>
    </row>
    <row r="1228" spans="1:14" x14ac:dyDescent="0.25">
      <c r="A1228" s="309"/>
      <c r="B1228" s="309"/>
      <c r="C1228" s="309"/>
      <c r="D1228" s="309"/>
      <c r="E1228" s="309"/>
      <c r="F1228" s="309"/>
      <c r="G1228" s="309"/>
      <c r="H1228" s="309"/>
      <c r="I1228" s="309"/>
      <c r="J1228" s="309"/>
      <c r="K1228" s="309"/>
      <c r="L1228" s="309"/>
      <c r="M1228" s="309"/>
      <c r="N1228" s="309"/>
    </row>
    <row r="1229" spans="1:14" x14ac:dyDescent="0.25">
      <c r="A1229" s="309"/>
      <c r="B1229" s="309"/>
      <c r="C1229" s="309"/>
      <c r="D1229" s="309"/>
      <c r="E1229" s="309"/>
      <c r="F1229" s="309"/>
      <c r="G1229" s="309"/>
      <c r="H1229" s="309"/>
      <c r="I1229" s="309"/>
      <c r="J1229" s="309"/>
      <c r="K1229" s="309"/>
      <c r="L1229" s="309"/>
      <c r="M1229" s="309"/>
      <c r="N1229" s="309"/>
    </row>
    <row r="1230" spans="1:14" x14ac:dyDescent="0.25">
      <c r="A1230" s="309"/>
      <c r="B1230" s="309"/>
      <c r="C1230" s="309"/>
      <c r="D1230" s="309"/>
      <c r="E1230" s="309"/>
      <c r="F1230" s="309"/>
      <c r="G1230" s="309"/>
      <c r="H1230" s="309"/>
      <c r="I1230" s="309"/>
      <c r="J1230" s="309"/>
      <c r="K1230" s="309"/>
      <c r="L1230" s="309"/>
      <c r="M1230" s="309"/>
      <c r="N1230" s="309"/>
    </row>
    <row r="1231" spans="1:14" x14ac:dyDescent="0.25">
      <c r="A1231" s="309"/>
      <c r="B1231" s="309"/>
      <c r="C1231" s="309"/>
      <c r="D1231" s="309"/>
      <c r="E1231" s="309"/>
      <c r="F1231" s="309"/>
      <c r="G1231" s="309"/>
      <c r="H1231" s="309"/>
      <c r="I1231" s="309"/>
      <c r="J1231" s="309"/>
      <c r="K1231" s="309"/>
      <c r="L1231" s="309"/>
      <c r="M1231" s="309"/>
      <c r="N1231" s="309"/>
    </row>
    <row r="1232" spans="1:14" x14ac:dyDescent="0.25">
      <c r="A1232" s="309"/>
      <c r="B1232" s="309"/>
      <c r="C1232" s="309"/>
      <c r="D1232" s="309"/>
      <c r="E1232" s="309"/>
      <c r="F1232" s="309"/>
      <c r="G1232" s="309"/>
      <c r="H1232" s="309"/>
      <c r="I1232" s="309"/>
      <c r="J1232" s="309"/>
      <c r="K1232" s="309"/>
      <c r="L1232" s="309"/>
      <c r="M1232" s="309"/>
      <c r="N1232" s="309"/>
    </row>
    <row r="1233" spans="1:14" x14ac:dyDescent="0.25">
      <c r="A1233" s="309"/>
      <c r="B1233" s="309"/>
      <c r="C1233" s="309"/>
      <c r="D1233" s="309"/>
      <c r="E1233" s="309"/>
      <c r="F1233" s="309"/>
      <c r="G1233" s="309"/>
      <c r="H1233" s="309"/>
      <c r="I1233" s="309"/>
      <c r="J1233" s="309"/>
      <c r="K1233" s="309"/>
      <c r="L1233" s="309"/>
      <c r="M1233" s="309"/>
      <c r="N1233" s="309"/>
    </row>
    <row r="1234" spans="1:14" x14ac:dyDescent="0.25">
      <c r="A1234" s="309"/>
      <c r="B1234" s="309"/>
      <c r="C1234" s="309"/>
      <c r="D1234" s="309"/>
      <c r="E1234" s="309"/>
      <c r="F1234" s="309"/>
      <c r="G1234" s="309"/>
      <c r="H1234" s="309"/>
      <c r="I1234" s="309"/>
      <c r="J1234" s="309"/>
      <c r="K1234" s="309"/>
      <c r="L1234" s="309"/>
      <c r="M1234" s="309"/>
      <c r="N1234" s="309"/>
    </row>
    <row r="1235" spans="1:14" x14ac:dyDescent="0.25">
      <c r="A1235" s="309"/>
      <c r="B1235" s="309"/>
      <c r="C1235" s="309"/>
      <c r="D1235" s="309"/>
      <c r="E1235" s="309"/>
      <c r="F1235" s="309"/>
      <c r="G1235" s="309"/>
      <c r="H1235" s="309"/>
      <c r="I1235" s="309"/>
      <c r="J1235" s="309"/>
      <c r="K1235" s="309"/>
      <c r="L1235" s="309"/>
      <c r="M1235" s="309"/>
      <c r="N1235" s="309"/>
    </row>
    <row r="1236" spans="1:14" x14ac:dyDescent="0.25">
      <c r="A1236" s="309"/>
      <c r="B1236" s="309"/>
      <c r="C1236" s="309"/>
      <c r="D1236" s="309"/>
      <c r="E1236" s="309"/>
      <c r="F1236" s="309"/>
      <c r="G1236" s="309"/>
      <c r="H1236" s="309"/>
      <c r="I1236" s="309"/>
      <c r="J1236" s="309"/>
      <c r="K1236" s="309"/>
      <c r="L1236" s="309"/>
      <c r="M1236" s="309"/>
      <c r="N1236" s="309"/>
    </row>
    <row r="1237" spans="1:14" x14ac:dyDescent="0.25">
      <c r="A1237" s="309"/>
      <c r="B1237" s="309"/>
      <c r="C1237" s="309"/>
      <c r="D1237" s="309"/>
      <c r="E1237" s="309"/>
      <c r="F1237" s="309"/>
      <c r="G1237" s="309"/>
      <c r="H1237" s="309"/>
      <c r="I1237" s="309"/>
      <c r="J1237" s="309"/>
      <c r="K1237" s="309"/>
      <c r="L1237" s="309"/>
      <c r="M1237" s="309"/>
      <c r="N1237" s="309"/>
    </row>
    <row r="1238" spans="1:14" x14ac:dyDescent="0.25">
      <c r="A1238" s="309"/>
      <c r="B1238" s="309"/>
      <c r="C1238" s="309"/>
      <c r="D1238" s="309"/>
      <c r="E1238" s="309"/>
      <c r="F1238" s="309"/>
      <c r="G1238" s="309"/>
      <c r="H1238" s="309"/>
      <c r="I1238" s="309"/>
      <c r="J1238" s="309"/>
      <c r="K1238" s="309"/>
      <c r="L1238" s="309"/>
      <c r="M1238" s="309"/>
      <c r="N1238" s="309"/>
    </row>
    <row r="1239" spans="1:14" x14ac:dyDescent="0.25">
      <c r="A1239" s="309"/>
      <c r="B1239" s="309"/>
      <c r="C1239" s="309"/>
      <c r="D1239" s="309"/>
      <c r="E1239" s="309"/>
      <c r="F1239" s="309"/>
      <c r="G1239" s="309"/>
      <c r="H1239" s="309"/>
      <c r="I1239" s="309"/>
      <c r="J1239" s="309"/>
      <c r="K1239" s="309"/>
      <c r="L1239" s="309"/>
      <c r="M1239" s="309"/>
      <c r="N1239" s="309"/>
    </row>
    <row r="1240" spans="1:14" x14ac:dyDescent="0.25">
      <c r="A1240" s="309"/>
      <c r="B1240" s="309"/>
      <c r="C1240" s="309"/>
      <c r="D1240" s="309"/>
      <c r="E1240" s="309"/>
      <c r="F1240" s="309"/>
      <c r="G1240" s="309"/>
      <c r="H1240" s="309"/>
      <c r="I1240" s="309"/>
      <c r="J1240" s="309"/>
      <c r="K1240" s="309"/>
      <c r="L1240" s="309"/>
      <c r="M1240" s="309"/>
      <c r="N1240" s="309"/>
    </row>
    <row r="1241" spans="1:14" x14ac:dyDescent="0.25">
      <c r="A1241" s="309"/>
      <c r="B1241" s="309"/>
      <c r="C1241" s="309"/>
      <c r="D1241" s="309"/>
      <c r="E1241" s="309"/>
      <c r="F1241" s="309"/>
      <c r="G1241" s="309"/>
      <c r="H1241" s="309"/>
      <c r="I1241" s="309"/>
      <c r="J1241" s="309"/>
      <c r="K1241" s="309"/>
      <c r="L1241" s="309"/>
      <c r="M1241" s="309"/>
      <c r="N1241" s="309"/>
    </row>
    <row r="1242" spans="1:14" x14ac:dyDescent="0.25">
      <c r="A1242" s="309"/>
      <c r="B1242" s="309"/>
      <c r="C1242" s="309"/>
      <c r="D1242" s="309"/>
      <c r="E1242" s="309"/>
      <c r="F1242" s="309"/>
      <c r="G1242" s="309"/>
      <c r="H1242" s="309"/>
      <c r="I1242" s="309"/>
      <c r="J1242" s="309"/>
      <c r="K1242" s="309"/>
      <c r="L1242" s="309"/>
      <c r="M1242" s="309"/>
      <c r="N1242" s="309"/>
    </row>
    <row r="1243" spans="1:14" x14ac:dyDescent="0.25">
      <c r="A1243" s="309"/>
      <c r="B1243" s="309"/>
      <c r="C1243" s="309"/>
      <c r="D1243" s="309"/>
      <c r="E1243" s="309"/>
      <c r="F1243" s="309"/>
      <c r="G1243" s="309"/>
      <c r="H1243" s="309"/>
      <c r="I1243" s="309"/>
      <c r="J1243" s="309"/>
      <c r="K1243" s="309"/>
      <c r="L1243" s="309"/>
      <c r="M1243" s="309"/>
      <c r="N1243" s="309"/>
    </row>
    <row r="1244" spans="1:14" x14ac:dyDescent="0.25">
      <c r="A1244" s="309"/>
      <c r="B1244" s="309"/>
      <c r="C1244" s="309"/>
      <c r="D1244" s="309"/>
      <c r="E1244" s="309"/>
      <c r="F1244" s="309"/>
      <c r="G1244" s="309"/>
      <c r="H1244" s="309"/>
      <c r="I1244" s="309"/>
      <c r="J1244" s="309"/>
      <c r="K1244" s="309"/>
      <c r="L1244" s="309"/>
      <c r="M1244" s="309"/>
      <c r="N1244" s="309"/>
    </row>
    <row r="1245" spans="1:14" x14ac:dyDescent="0.25">
      <c r="A1245" s="309"/>
      <c r="B1245" s="309"/>
      <c r="C1245" s="309"/>
      <c r="D1245" s="309"/>
      <c r="E1245" s="309"/>
      <c r="F1245" s="309"/>
      <c r="G1245" s="309"/>
      <c r="H1245" s="309"/>
      <c r="I1245" s="309"/>
      <c r="J1245" s="309"/>
      <c r="K1245" s="309"/>
      <c r="L1245" s="309"/>
      <c r="M1245" s="309"/>
      <c r="N1245" s="309"/>
    </row>
    <row r="1246" spans="1:14" x14ac:dyDescent="0.25">
      <c r="A1246" s="309"/>
      <c r="B1246" s="309"/>
      <c r="C1246" s="309"/>
      <c r="D1246" s="309"/>
      <c r="E1246" s="309"/>
      <c r="F1246" s="309"/>
      <c r="G1246" s="309"/>
      <c r="H1246" s="309"/>
      <c r="I1246" s="309"/>
      <c r="J1246" s="309"/>
      <c r="K1246" s="309"/>
      <c r="L1246" s="309"/>
      <c r="M1246" s="309"/>
      <c r="N1246" s="309"/>
    </row>
    <row r="1247" spans="1:14" x14ac:dyDescent="0.25">
      <c r="A1247" s="309"/>
      <c r="B1247" s="309"/>
      <c r="C1247" s="309"/>
      <c r="D1247" s="309"/>
      <c r="E1247" s="309"/>
      <c r="F1247" s="309"/>
      <c r="G1247" s="309"/>
      <c r="H1247" s="309"/>
      <c r="I1247" s="309"/>
      <c r="J1247" s="309"/>
      <c r="K1247" s="309"/>
      <c r="L1247" s="309"/>
      <c r="M1247" s="309"/>
      <c r="N1247" s="309"/>
    </row>
    <row r="1248" spans="1:14" x14ac:dyDescent="0.25">
      <c r="A1248" s="309"/>
      <c r="B1248" s="309"/>
      <c r="C1248" s="309"/>
      <c r="D1248" s="309"/>
      <c r="E1248" s="309"/>
      <c r="F1248" s="309"/>
      <c r="G1248" s="309"/>
      <c r="H1248" s="309"/>
      <c r="I1248" s="309"/>
      <c r="J1248" s="309"/>
      <c r="K1248" s="309"/>
      <c r="L1248" s="309"/>
      <c r="M1248" s="309"/>
      <c r="N1248" s="309"/>
    </row>
    <row r="1249" spans="1:14" x14ac:dyDescent="0.25">
      <c r="A1249" s="309"/>
      <c r="B1249" s="309"/>
      <c r="C1249" s="309"/>
      <c r="D1249" s="309"/>
      <c r="E1249" s="309"/>
      <c r="F1249" s="309"/>
      <c r="G1249" s="309"/>
      <c r="H1249" s="309"/>
      <c r="I1249" s="309"/>
      <c r="J1249" s="309"/>
      <c r="K1249" s="309"/>
      <c r="L1249" s="309"/>
      <c r="M1249" s="309"/>
      <c r="N1249" s="309"/>
    </row>
    <row r="1250" spans="1:14" x14ac:dyDescent="0.25">
      <c r="A1250" s="309"/>
      <c r="B1250" s="309"/>
      <c r="C1250" s="309"/>
      <c r="D1250" s="309"/>
      <c r="E1250" s="309"/>
      <c r="F1250" s="309"/>
      <c r="G1250" s="309"/>
      <c r="H1250" s="309"/>
      <c r="I1250" s="309"/>
      <c r="J1250" s="309"/>
      <c r="K1250" s="309"/>
      <c r="L1250" s="309"/>
      <c r="M1250" s="309"/>
      <c r="N1250" s="309"/>
    </row>
    <row r="1251" spans="1:14" x14ac:dyDescent="0.25">
      <c r="A1251" s="309"/>
      <c r="B1251" s="309"/>
      <c r="C1251" s="309"/>
      <c r="D1251" s="309"/>
      <c r="E1251" s="309"/>
      <c r="F1251" s="309"/>
      <c r="G1251" s="309"/>
      <c r="H1251" s="309"/>
      <c r="I1251" s="309"/>
      <c r="J1251" s="309"/>
      <c r="K1251" s="309"/>
      <c r="L1251" s="309"/>
      <c r="M1251" s="309"/>
      <c r="N1251" s="309"/>
    </row>
    <row r="1252" spans="1:14" x14ac:dyDescent="0.25">
      <c r="A1252" s="309"/>
      <c r="B1252" s="309"/>
      <c r="C1252" s="309"/>
      <c r="D1252" s="309"/>
      <c r="E1252" s="309"/>
      <c r="F1252" s="309"/>
      <c r="G1252" s="309"/>
      <c r="H1252" s="309"/>
      <c r="I1252" s="309"/>
      <c r="J1252" s="309"/>
      <c r="K1252" s="309"/>
      <c r="L1252" s="309"/>
      <c r="M1252" s="309"/>
      <c r="N1252" s="309"/>
    </row>
    <row r="1253" spans="1:14" x14ac:dyDescent="0.25">
      <c r="A1253" s="309"/>
      <c r="B1253" s="309"/>
      <c r="C1253" s="309"/>
      <c r="D1253" s="309"/>
      <c r="E1253" s="309"/>
      <c r="F1253" s="309"/>
      <c r="G1253" s="309"/>
      <c r="H1253" s="309"/>
      <c r="I1253" s="309"/>
      <c r="J1253" s="309"/>
      <c r="K1253" s="309"/>
      <c r="L1253" s="309"/>
      <c r="M1253" s="309"/>
      <c r="N1253" s="309"/>
    </row>
    <row r="1254" spans="1:14" x14ac:dyDescent="0.25">
      <c r="A1254" s="309"/>
      <c r="B1254" s="309"/>
      <c r="C1254" s="309"/>
      <c r="D1254" s="309"/>
      <c r="E1254" s="309"/>
      <c r="F1254" s="309"/>
      <c r="G1254" s="309"/>
      <c r="H1254" s="309"/>
      <c r="I1254" s="309"/>
      <c r="J1254" s="309"/>
      <c r="K1254" s="309"/>
      <c r="L1254" s="309"/>
      <c r="M1254" s="309"/>
      <c r="N1254" s="309"/>
    </row>
    <row r="1255" spans="1:14" x14ac:dyDescent="0.25">
      <c r="A1255" s="309"/>
      <c r="B1255" s="309"/>
      <c r="C1255" s="309"/>
      <c r="D1255" s="309"/>
      <c r="E1255" s="309"/>
      <c r="F1255" s="309"/>
      <c r="G1255" s="309"/>
      <c r="H1255" s="309"/>
      <c r="I1255" s="309"/>
      <c r="J1255" s="309"/>
      <c r="K1255" s="309"/>
      <c r="L1255" s="309"/>
      <c r="M1255" s="309"/>
      <c r="N1255" s="309"/>
    </row>
    <row r="1256" spans="1:14" x14ac:dyDescent="0.25">
      <c r="A1256" s="309"/>
      <c r="B1256" s="309"/>
      <c r="C1256" s="309"/>
      <c r="D1256" s="309"/>
      <c r="E1256" s="309"/>
      <c r="F1256" s="309"/>
      <c r="G1256" s="309"/>
      <c r="H1256" s="309"/>
      <c r="I1256" s="309"/>
      <c r="J1256" s="309"/>
      <c r="K1256" s="309"/>
      <c r="L1256" s="309"/>
      <c r="M1256" s="309"/>
      <c r="N1256" s="309"/>
    </row>
    <row r="1257" spans="1:14" x14ac:dyDescent="0.25">
      <c r="A1257" s="309"/>
      <c r="B1257" s="309"/>
      <c r="C1257" s="309"/>
      <c r="D1257" s="309"/>
      <c r="E1257" s="309"/>
      <c r="F1257" s="309"/>
      <c r="G1257" s="309"/>
      <c r="H1257" s="309"/>
      <c r="I1257" s="309"/>
      <c r="J1257" s="309"/>
      <c r="K1257" s="309"/>
      <c r="L1257" s="309"/>
      <c r="M1257" s="309"/>
      <c r="N1257" s="309"/>
    </row>
    <row r="1258" spans="1:14" x14ac:dyDescent="0.25">
      <c r="A1258" s="309"/>
      <c r="B1258" s="309"/>
      <c r="C1258" s="309"/>
      <c r="D1258" s="309"/>
      <c r="E1258" s="309"/>
      <c r="F1258" s="309"/>
      <c r="G1258" s="309"/>
      <c r="H1258" s="309"/>
      <c r="I1258" s="309"/>
      <c r="J1258" s="309"/>
      <c r="K1258" s="309"/>
      <c r="L1258" s="309"/>
      <c r="M1258" s="309"/>
      <c r="N1258" s="309"/>
    </row>
    <row r="1259" spans="1:14" x14ac:dyDescent="0.25">
      <c r="A1259" s="309"/>
      <c r="B1259" s="309"/>
      <c r="C1259" s="309"/>
      <c r="D1259" s="309"/>
      <c r="E1259" s="309"/>
      <c r="F1259" s="309"/>
      <c r="G1259" s="309"/>
      <c r="H1259" s="309"/>
      <c r="I1259" s="309"/>
      <c r="J1259" s="309"/>
      <c r="K1259" s="309"/>
      <c r="L1259" s="309"/>
      <c r="M1259" s="309"/>
      <c r="N1259" s="309"/>
    </row>
    <row r="1260" spans="1:14" x14ac:dyDescent="0.25">
      <c r="A1260" s="309"/>
      <c r="B1260" s="309"/>
      <c r="C1260" s="309"/>
      <c r="D1260" s="309"/>
      <c r="E1260" s="309"/>
      <c r="F1260" s="309"/>
      <c r="G1260" s="309"/>
      <c r="H1260" s="309"/>
      <c r="I1260" s="309"/>
      <c r="J1260" s="309"/>
      <c r="K1260" s="309"/>
      <c r="L1260" s="309"/>
      <c r="M1260" s="309"/>
      <c r="N1260" s="309"/>
    </row>
    <row r="1261" spans="1:14" x14ac:dyDescent="0.25">
      <c r="A1261" s="309"/>
      <c r="B1261" s="309"/>
      <c r="C1261" s="309"/>
      <c r="D1261" s="309"/>
      <c r="E1261" s="309"/>
      <c r="F1261" s="309"/>
      <c r="G1261" s="309"/>
      <c r="H1261" s="309"/>
      <c r="I1261" s="309"/>
      <c r="J1261" s="309"/>
      <c r="K1261" s="309"/>
      <c r="L1261" s="309"/>
      <c r="M1261" s="309"/>
      <c r="N1261" s="309"/>
    </row>
    <row r="1262" spans="1:14" x14ac:dyDescent="0.25">
      <c r="A1262" s="309"/>
      <c r="B1262" s="309"/>
      <c r="C1262" s="309"/>
      <c r="D1262" s="309"/>
      <c r="E1262" s="309"/>
      <c r="F1262" s="309"/>
      <c r="G1262" s="309"/>
      <c r="H1262" s="309"/>
      <c r="I1262" s="309"/>
      <c r="J1262" s="309"/>
      <c r="K1262" s="309"/>
      <c r="L1262" s="309"/>
      <c r="M1262" s="309"/>
      <c r="N1262" s="309"/>
    </row>
    <row r="1263" spans="1:14" x14ac:dyDescent="0.25">
      <c r="A1263" s="309"/>
      <c r="B1263" s="309"/>
      <c r="C1263" s="309"/>
      <c r="D1263" s="309"/>
      <c r="E1263" s="309"/>
      <c r="F1263" s="309"/>
      <c r="G1263" s="309"/>
      <c r="H1263" s="309"/>
      <c r="I1263" s="309"/>
      <c r="J1263" s="309"/>
      <c r="K1263" s="309"/>
      <c r="L1263" s="309"/>
      <c r="M1263" s="309"/>
      <c r="N1263" s="309"/>
    </row>
    <row r="1264" spans="1:14" x14ac:dyDescent="0.25">
      <c r="A1264" s="309"/>
      <c r="B1264" s="309"/>
      <c r="C1264" s="309"/>
      <c r="D1264" s="309"/>
      <c r="E1264" s="309"/>
      <c r="F1264" s="309"/>
      <c r="G1264" s="309"/>
      <c r="H1264" s="309"/>
      <c r="I1264" s="309"/>
      <c r="J1264" s="309"/>
      <c r="K1264" s="309"/>
      <c r="L1264" s="309"/>
      <c r="M1264" s="309"/>
      <c r="N1264" s="309"/>
    </row>
    <row r="1265" spans="1:14" x14ac:dyDescent="0.25">
      <c r="A1265" s="309"/>
      <c r="B1265" s="309"/>
      <c r="C1265" s="309"/>
      <c r="D1265" s="309"/>
      <c r="E1265" s="309"/>
      <c r="F1265" s="309"/>
      <c r="G1265" s="309"/>
      <c r="H1265" s="309"/>
      <c r="I1265" s="309"/>
      <c r="J1265" s="309"/>
      <c r="K1265" s="309"/>
      <c r="L1265" s="309"/>
      <c r="M1265" s="309"/>
      <c r="N1265" s="309"/>
    </row>
    <row r="1266" spans="1:14" x14ac:dyDescent="0.25">
      <c r="A1266" s="309"/>
      <c r="B1266" s="309"/>
      <c r="C1266" s="309"/>
      <c r="D1266" s="309"/>
      <c r="E1266" s="309"/>
      <c r="F1266" s="309"/>
      <c r="G1266" s="309"/>
      <c r="H1266" s="309"/>
      <c r="I1266" s="309"/>
      <c r="J1266" s="309"/>
      <c r="K1266" s="309"/>
      <c r="L1266" s="309"/>
      <c r="M1266" s="309"/>
      <c r="N1266" s="309"/>
    </row>
    <row r="1267" spans="1:14" x14ac:dyDescent="0.25">
      <c r="A1267" s="309"/>
      <c r="B1267" s="309"/>
      <c r="C1267" s="309"/>
      <c r="D1267" s="309"/>
      <c r="E1267" s="309"/>
      <c r="F1267" s="309"/>
      <c r="G1267" s="309"/>
      <c r="H1267" s="309"/>
      <c r="I1267" s="309"/>
      <c r="J1267" s="309"/>
      <c r="K1267" s="309"/>
      <c r="L1267" s="309"/>
      <c r="M1267" s="309"/>
      <c r="N1267" s="309"/>
    </row>
    <row r="1268" spans="1:14" x14ac:dyDescent="0.25">
      <c r="A1268" s="309"/>
      <c r="B1268" s="309"/>
      <c r="C1268" s="309"/>
      <c r="D1268" s="309"/>
      <c r="E1268" s="309"/>
      <c r="F1268" s="309"/>
      <c r="G1268" s="309"/>
      <c r="H1268" s="309"/>
      <c r="I1268" s="309"/>
      <c r="J1268" s="309"/>
      <c r="K1268" s="309"/>
      <c r="L1268" s="309"/>
      <c r="M1268" s="309"/>
      <c r="N1268" s="309"/>
    </row>
    <row r="1269" spans="1:14" x14ac:dyDescent="0.25">
      <c r="A1269" s="309"/>
      <c r="B1269" s="309"/>
      <c r="C1269" s="309"/>
      <c r="D1269" s="309"/>
      <c r="E1269" s="309"/>
      <c r="F1269" s="309"/>
      <c r="G1269" s="309"/>
      <c r="H1269" s="309"/>
      <c r="I1269" s="309"/>
      <c r="J1269" s="309"/>
      <c r="K1269" s="309"/>
      <c r="L1269" s="309"/>
      <c r="M1269" s="309"/>
      <c r="N1269" s="309"/>
    </row>
    <row r="1270" spans="1:14" x14ac:dyDescent="0.25">
      <c r="A1270" s="309"/>
      <c r="B1270" s="309"/>
      <c r="C1270" s="309"/>
      <c r="D1270" s="309"/>
      <c r="E1270" s="309"/>
      <c r="F1270" s="309"/>
      <c r="G1270" s="309"/>
      <c r="H1270" s="309"/>
      <c r="I1270" s="309"/>
      <c r="J1270" s="309"/>
      <c r="K1270" s="309"/>
      <c r="L1270" s="309"/>
      <c r="M1270" s="309"/>
      <c r="N1270" s="309"/>
    </row>
    <row r="1271" spans="1:14" x14ac:dyDescent="0.25">
      <c r="A1271" s="309"/>
      <c r="B1271" s="309"/>
      <c r="C1271" s="309"/>
      <c r="D1271" s="309"/>
      <c r="E1271" s="309"/>
      <c r="F1271" s="309"/>
      <c r="G1271" s="309"/>
      <c r="H1271" s="309"/>
      <c r="I1271" s="309"/>
      <c r="J1271" s="309"/>
      <c r="K1271" s="309"/>
      <c r="L1271" s="309"/>
      <c r="M1271" s="309"/>
      <c r="N1271" s="309"/>
    </row>
    <row r="1272" spans="1:14" x14ac:dyDescent="0.25">
      <c r="A1272" s="309"/>
      <c r="B1272" s="309"/>
      <c r="C1272" s="309"/>
      <c r="D1272" s="309"/>
      <c r="E1272" s="309"/>
      <c r="F1272" s="309"/>
      <c r="G1272" s="309"/>
      <c r="H1272" s="309"/>
      <c r="I1272" s="309"/>
      <c r="J1272" s="309"/>
      <c r="K1272" s="309"/>
      <c r="L1272" s="309"/>
      <c r="M1272" s="309"/>
      <c r="N1272" s="309"/>
    </row>
    <row r="1273" spans="1:14" x14ac:dyDescent="0.25">
      <c r="A1273" s="309"/>
      <c r="B1273" s="309"/>
      <c r="C1273" s="309"/>
      <c r="D1273" s="309"/>
      <c r="E1273" s="309"/>
      <c r="F1273" s="309"/>
      <c r="G1273" s="309"/>
      <c r="H1273" s="309"/>
      <c r="I1273" s="309"/>
      <c r="J1273" s="309"/>
      <c r="K1273" s="309"/>
      <c r="L1273" s="309"/>
      <c r="M1273" s="309"/>
      <c r="N1273" s="309"/>
    </row>
    <row r="1274" spans="1:14" x14ac:dyDescent="0.25">
      <c r="A1274" s="309"/>
      <c r="B1274" s="309"/>
      <c r="C1274" s="309"/>
      <c r="D1274" s="309"/>
      <c r="E1274" s="309"/>
      <c r="F1274" s="309"/>
      <c r="G1274" s="309"/>
      <c r="H1274" s="309"/>
      <c r="I1274" s="309"/>
      <c r="J1274" s="309"/>
      <c r="K1274" s="309"/>
      <c r="L1274" s="309"/>
      <c r="M1274" s="309"/>
      <c r="N1274" s="309"/>
    </row>
    <row r="1275" spans="1:14" x14ac:dyDescent="0.25">
      <c r="A1275" s="309"/>
      <c r="B1275" s="309"/>
      <c r="C1275" s="309"/>
      <c r="D1275" s="309"/>
      <c r="E1275" s="309"/>
      <c r="F1275" s="309"/>
      <c r="G1275" s="309"/>
      <c r="H1275" s="309"/>
      <c r="I1275" s="309"/>
      <c r="J1275" s="309"/>
      <c r="K1275" s="309"/>
      <c r="L1275" s="309"/>
      <c r="M1275" s="309"/>
      <c r="N1275" s="309"/>
    </row>
    <row r="1276" spans="1:14" x14ac:dyDescent="0.25">
      <c r="A1276" s="309"/>
      <c r="B1276" s="309"/>
      <c r="C1276" s="309"/>
      <c r="D1276" s="309"/>
      <c r="E1276" s="309"/>
      <c r="F1276" s="309"/>
      <c r="G1276" s="309"/>
      <c r="H1276" s="309"/>
      <c r="I1276" s="309"/>
      <c r="J1276" s="309"/>
      <c r="K1276" s="309"/>
      <c r="L1276" s="309"/>
      <c r="M1276" s="309"/>
      <c r="N1276" s="309"/>
    </row>
    <row r="1277" spans="1:14" x14ac:dyDescent="0.25">
      <c r="A1277" s="309"/>
      <c r="B1277" s="309"/>
      <c r="C1277" s="309"/>
      <c r="D1277" s="309"/>
      <c r="E1277" s="309"/>
      <c r="F1277" s="309"/>
      <c r="G1277" s="309"/>
      <c r="H1277" s="309"/>
      <c r="I1277" s="309"/>
      <c r="J1277" s="309"/>
      <c r="K1277" s="309"/>
      <c r="L1277" s="309"/>
      <c r="M1277" s="309"/>
      <c r="N1277" s="309"/>
    </row>
    <row r="1278" spans="1:14" x14ac:dyDescent="0.25">
      <c r="A1278" s="309"/>
      <c r="B1278" s="309"/>
      <c r="C1278" s="309"/>
      <c r="D1278" s="309"/>
      <c r="E1278" s="309"/>
      <c r="F1278" s="309"/>
      <c r="G1278" s="309"/>
      <c r="H1278" s="309"/>
      <c r="I1278" s="309"/>
      <c r="J1278" s="309"/>
      <c r="K1278" s="309"/>
      <c r="L1278" s="309"/>
      <c r="M1278" s="309"/>
      <c r="N1278" s="309"/>
    </row>
    <row r="1279" spans="1:14" x14ac:dyDescent="0.25">
      <c r="A1279" s="309"/>
      <c r="B1279" s="309"/>
      <c r="C1279" s="309"/>
      <c r="D1279" s="309"/>
      <c r="E1279" s="309"/>
      <c r="F1279" s="309"/>
      <c r="G1279" s="309"/>
      <c r="H1279" s="309"/>
      <c r="I1279" s="309"/>
      <c r="J1279" s="309"/>
      <c r="K1279" s="309"/>
      <c r="L1279" s="309"/>
      <c r="M1279" s="309"/>
      <c r="N1279" s="309"/>
    </row>
    <row r="1280" spans="1:14" x14ac:dyDescent="0.25">
      <c r="A1280" s="309"/>
      <c r="B1280" s="309"/>
      <c r="C1280" s="309"/>
      <c r="D1280" s="309"/>
      <c r="E1280" s="309"/>
      <c r="F1280" s="309"/>
      <c r="G1280" s="309"/>
      <c r="H1280" s="309"/>
      <c r="I1280" s="309"/>
      <c r="J1280" s="309"/>
      <c r="K1280" s="309"/>
      <c r="L1280" s="309"/>
      <c r="M1280" s="309"/>
      <c r="N1280" s="309"/>
    </row>
    <row r="1281" spans="1:14" x14ac:dyDescent="0.25">
      <c r="A1281" s="309"/>
      <c r="B1281" s="309"/>
      <c r="C1281" s="309"/>
      <c r="D1281" s="309"/>
      <c r="E1281" s="309"/>
      <c r="F1281" s="309"/>
      <c r="G1281" s="309"/>
      <c r="H1281" s="309"/>
      <c r="I1281" s="309"/>
      <c r="J1281" s="309"/>
      <c r="K1281" s="309"/>
      <c r="L1281" s="309"/>
      <c r="M1281" s="309"/>
      <c r="N1281" s="309"/>
    </row>
    <row r="1282" spans="1:14" x14ac:dyDescent="0.25">
      <c r="A1282" s="309"/>
      <c r="B1282" s="309"/>
      <c r="C1282" s="309"/>
      <c r="D1282" s="309"/>
      <c r="E1282" s="309"/>
      <c r="F1282" s="309"/>
      <c r="G1282" s="309"/>
      <c r="H1282" s="309"/>
      <c r="I1282" s="309"/>
      <c r="J1282" s="309"/>
      <c r="K1282" s="309"/>
      <c r="L1282" s="309"/>
      <c r="M1282" s="309"/>
      <c r="N1282" s="309"/>
    </row>
    <row r="1283" spans="1:14" x14ac:dyDescent="0.25">
      <c r="A1283" s="309"/>
      <c r="B1283" s="309"/>
      <c r="C1283" s="309"/>
      <c r="D1283" s="309"/>
      <c r="E1283" s="309"/>
      <c r="F1283" s="309"/>
      <c r="G1283" s="309"/>
      <c r="H1283" s="309"/>
      <c r="I1283" s="309"/>
      <c r="J1283" s="309"/>
      <c r="K1283" s="309"/>
      <c r="L1283" s="309"/>
      <c r="M1283" s="309"/>
      <c r="N1283" s="309"/>
    </row>
    <row r="1284" spans="1:14" x14ac:dyDescent="0.25">
      <c r="A1284" s="309"/>
      <c r="B1284" s="309"/>
      <c r="C1284" s="309"/>
      <c r="D1284" s="309"/>
      <c r="E1284" s="309"/>
      <c r="F1284" s="309"/>
      <c r="G1284" s="309"/>
      <c r="H1284" s="309"/>
      <c r="I1284" s="309"/>
      <c r="J1284" s="309"/>
      <c r="K1284" s="309"/>
      <c r="L1284" s="309"/>
      <c r="M1284" s="309"/>
      <c r="N1284" s="309"/>
    </row>
    <row r="1285" spans="1:14" x14ac:dyDescent="0.25">
      <c r="A1285" s="309"/>
      <c r="B1285" s="309"/>
      <c r="C1285" s="309"/>
      <c r="D1285" s="309"/>
      <c r="E1285" s="309"/>
      <c r="F1285" s="309"/>
      <c r="G1285" s="309"/>
      <c r="H1285" s="309"/>
      <c r="I1285" s="309"/>
      <c r="J1285" s="309"/>
      <c r="K1285" s="309"/>
      <c r="L1285" s="309"/>
      <c r="M1285" s="309"/>
      <c r="N1285" s="309"/>
    </row>
    <row r="1286" spans="1:14" x14ac:dyDescent="0.25">
      <c r="A1286" s="309"/>
      <c r="B1286" s="309"/>
      <c r="C1286" s="309"/>
      <c r="D1286" s="309"/>
      <c r="E1286" s="309"/>
      <c r="F1286" s="309"/>
      <c r="G1286" s="309"/>
      <c r="H1286" s="309"/>
      <c r="I1286" s="309"/>
      <c r="J1286" s="309"/>
      <c r="K1286" s="309"/>
      <c r="L1286" s="309"/>
      <c r="M1286" s="309"/>
      <c r="N1286" s="309"/>
    </row>
    <row r="1287" spans="1:14" x14ac:dyDescent="0.25">
      <c r="A1287" s="309"/>
      <c r="B1287" s="309"/>
      <c r="C1287" s="309"/>
      <c r="D1287" s="309"/>
      <c r="E1287" s="309"/>
      <c r="F1287" s="309"/>
      <c r="G1287" s="309"/>
      <c r="H1287" s="309"/>
      <c r="I1287" s="309"/>
      <c r="J1287" s="309"/>
      <c r="K1287" s="309"/>
      <c r="L1287" s="309"/>
      <c r="M1287" s="309"/>
      <c r="N1287" s="309"/>
    </row>
    <row r="1288" spans="1:14" x14ac:dyDescent="0.25">
      <c r="A1288" s="309"/>
      <c r="B1288" s="309"/>
      <c r="C1288" s="309"/>
      <c r="D1288" s="309"/>
      <c r="E1288" s="309"/>
      <c r="F1288" s="309"/>
      <c r="G1288" s="309"/>
      <c r="H1288" s="309"/>
      <c r="I1288" s="309"/>
      <c r="J1288" s="309"/>
      <c r="K1288" s="309"/>
      <c r="L1288" s="309"/>
      <c r="M1288" s="309"/>
      <c r="N1288" s="309"/>
    </row>
    <row r="1289" spans="1:14" x14ac:dyDescent="0.25">
      <c r="A1289" s="309"/>
      <c r="B1289" s="309"/>
      <c r="C1289" s="309"/>
      <c r="D1289" s="309"/>
      <c r="E1289" s="309"/>
      <c r="F1289" s="309"/>
      <c r="G1289" s="309"/>
      <c r="H1289" s="309"/>
      <c r="I1289" s="309"/>
      <c r="J1289" s="309"/>
      <c r="K1289" s="309"/>
      <c r="L1289" s="309"/>
      <c r="M1289" s="309"/>
      <c r="N1289" s="309"/>
    </row>
    <row r="1290" spans="1:14" x14ac:dyDescent="0.25">
      <c r="A1290" s="309"/>
      <c r="B1290" s="309"/>
      <c r="C1290" s="309"/>
      <c r="D1290" s="309"/>
      <c r="E1290" s="309"/>
      <c r="F1290" s="309"/>
      <c r="G1290" s="309"/>
      <c r="H1290" s="309"/>
      <c r="I1290" s="309"/>
      <c r="J1290" s="309"/>
      <c r="K1290" s="309"/>
      <c r="L1290" s="309"/>
      <c r="M1290" s="309"/>
      <c r="N1290" s="309"/>
    </row>
    <row r="1291" spans="1:14" x14ac:dyDescent="0.25">
      <c r="A1291" s="309"/>
      <c r="B1291" s="309"/>
      <c r="C1291" s="309"/>
      <c r="D1291" s="309"/>
      <c r="E1291" s="309"/>
      <c r="F1291" s="309"/>
      <c r="G1291" s="309"/>
      <c r="H1291" s="309"/>
      <c r="I1291" s="309"/>
      <c r="J1291" s="309"/>
      <c r="K1291" s="309"/>
      <c r="L1291" s="309"/>
      <c r="M1291" s="309"/>
      <c r="N1291" s="309"/>
    </row>
    <row r="1292" spans="1:14" x14ac:dyDescent="0.25">
      <c r="A1292" s="309"/>
      <c r="B1292" s="309"/>
      <c r="C1292" s="309"/>
      <c r="D1292" s="309"/>
      <c r="E1292" s="309"/>
      <c r="F1292" s="309"/>
      <c r="G1292" s="309"/>
      <c r="H1292" s="309"/>
      <c r="I1292" s="309"/>
      <c r="J1292" s="309"/>
      <c r="K1292" s="309"/>
      <c r="L1292" s="309"/>
      <c r="M1292" s="309"/>
      <c r="N1292" s="309"/>
    </row>
    <row r="1293" spans="1:14" x14ac:dyDescent="0.25">
      <c r="A1293" s="309"/>
      <c r="B1293" s="309"/>
      <c r="C1293" s="309"/>
      <c r="D1293" s="309"/>
      <c r="E1293" s="309"/>
      <c r="F1293" s="309"/>
      <c r="G1293" s="309"/>
      <c r="H1293" s="309"/>
      <c r="I1293" s="309"/>
      <c r="J1293" s="309"/>
      <c r="K1293" s="309"/>
      <c r="L1293" s="309"/>
      <c r="M1293" s="309"/>
      <c r="N1293" s="309"/>
    </row>
    <row r="1294" spans="1:14" x14ac:dyDescent="0.25">
      <c r="A1294" s="309"/>
      <c r="B1294" s="309"/>
      <c r="C1294" s="309"/>
      <c r="D1294" s="309"/>
      <c r="E1294" s="309"/>
      <c r="F1294" s="309"/>
      <c r="G1294" s="309"/>
      <c r="H1294" s="309"/>
      <c r="I1294" s="309"/>
      <c r="J1294" s="309"/>
      <c r="K1294" s="309"/>
      <c r="L1294" s="309"/>
      <c r="M1294" s="309"/>
      <c r="N1294" s="309"/>
    </row>
    <row r="1295" spans="1:14" x14ac:dyDescent="0.25">
      <c r="A1295" s="309"/>
      <c r="B1295" s="309"/>
      <c r="C1295" s="309"/>
      <c r="D1295" s="309"/>
      <c r="E1295" s="309"/>
      <c r="F1295" s="309"/>
      <c r="G1295" s="309"/>
      <c r="H1295" s="309"/>
      <c r="I1295" s="309"/>
      <c r="J1295" s="309"/>
      <c r="K1295" s="309"/>
      <c r="L1295" s="309"/>
      <c r="M1295" s="309"/>
      <c r="N1295" s="309"/>
    </row>
    <row r="1296" spans="1:14" x14ac:dyDescent="0.25">
      <c r="A1296" s="309"/>
      <c r="B1296" s="309"/>
      <c r="C1296" s="309"/>
      <c r="D1296" s="309"/>
      <c r="E1296" s="309"/>
      <c r="F1296" s="309"/>
      <c r="G1296" s="309"/>
      <c r="H1296" s="309"/>
      <c r="I1296" s="309"/>
      <c r="J1296" s="309"/>
      <c r="K1296" s="309"/>
      <c r="L1296" s="309"/>
      <c r="M1296" s="309"/>
      <c r="N1296" s="309"/>
    </row>
    <row r="1297" spans="1:14" x14ac:dyDescent="0.25">
      <c r="A1297" s="309"/>
      <c r="B1297" s="309"/>
      <c r="C1297" s="309"/>
      <c r="D1297" s="309"/>
      <c r="E1297" s="309"/>
      <c r="F1297" s="309"/>
      <c r="G1297" s="309"/>
      <c r="H1297" s="309"/>
      <c r="I1297" s="309"/>
      <c r="J1297" s="309"/>
      <c r="K1297" s="309"/>
      <c r="L1297" s="309"/>
      <c r="M1297" s="309"/>
      <c r="N1297" s="309"/>
    </row>
    <row r="1298" spans="1:14" x14ac:dyDescent="0.25">
      <c r="A1298" s="309"/>
      <c r="B1298" s="309"/>
      <c r="C1298" s="309"/>
      <c r="D1298" s="309"/>
      <c r="E1298" s="309"/>
      <c r="F1298" s="309"/>
      <c r="G1298" s="309"/>
      <c r="H1298" s="309"/>
      <c r="I1298" s="309"/>
      <c r="J1298" s="309"/>
      <c r="K1298" s="309"/>
      <c r="L1298" s="309"/>
      <c r="M1298" s="309"/>
      <c r="N1298" s="309"/>
    </row>
    <row r="1299" spans="1:14" x14ac:dyDescent="0.25">
      <c r="A1299" s="309"/>
      <c r="B1299" s="309"/>
      <c r="C1299" s="309"/>
      <c r="D1299" s="309"/>
      <c r="E1299" s="309"/>
      <c r="F1299" s="309"/>
      <c r="G1299" s="309"/>
      <c r="H1299" s="309"/>
      <c r="I1299" s="309"/>
      <c r="J1299" s="309"/>
      <c r="K1299" s="309"/>
      <c r="L1299" s="309"/>
      <c r="M1299" s="309"/>
      <c r="N1299" s="309"/>
    </row>
    <row r="1300" spans="1:14" x14ac:dyDescent="0.25">
      <c r="A1300" s="309"/>
      <c r="B1300" s="309"/>
      <c r="C1300" s="309"/>
      <c r="D1300" s="309"/>
      <c r="E1300" s="309"/>
      <c r="F1300" s="309"/>
      <c r="G1300" s="309"/>
      <c r="H1300" s="309"/>
      <c r="I1300" s="309"/>
      <c r="J1300" s="309"/>
      <c r="K1300" s="309"/>
      <c r="L1300" s="309"/>
      <c r="M1300" s="309"/>
      <c r="N1300" s="309"/>
    </row>
    <row r="1301" spans="1:14" x14ac:dyDescent="0.25">
      <c r="A1301" s="309"/>
      <c r="B1301" s="309"/>
      <c r="C1301" s="309"/>
      <c r="D1301" s="309"/>
      <c r="E1301" s="309"/>
      <c r="F1301" s="309"/>
      <c r="G1301" s="309"/>
      <c r="H1301" s="309"/>
      <c r="I1301" s="309"/>
      <c r="J1301" s="309"/>
      <c r="K1301" s="309"/>
      <c r="L1301" s="309"/>
      <c r="M1301" s="309"/>
      <c r="N1301" s="309"/>
    </row>
    <row r="1302" spans="1:14" x14ac:dyDescent="0.25">
      <c r="A1302" s="309"/>
      <c r="B1302" s="309"/>
      <c r="C1302" s="309"/>
      <c r="D1302" s="309"/>
      <c r="E1302" s="309"/>
      <c r="F1302" s="309"/>
      <c r="G1302" s="309"/>
      <c r="H1302" s="309"/>
      <c r="I1302" s="309"/>
      <c r="J1302" s="309"/>
      <c r="K1302" s="309"/>
      <c r="L1302" s="309"/>
      <c r="M1302" s="309"/>
      <c r="N1302" s="309"/>
    </row>
    <row r="1303" spans="1:14" x14ac:dyDescent="0.25">
      <c r="A1303" s="309"/>
      <c r="B1303" s="309"/>
      <c r="C1303" s="309"/>
      <c r="D1303" s="309"/>
      <c r="E1303" s="309"/>
      <c r="F1303" s="309"/>
      <c r="G1303" s="309"/>
      <c r="H1303" s="309"/>
      <c r="I1303" s="309"/>
      <c r="J1303" s="309"/>
      <c r="K1303" s="309"/>
      <c r="L1303" s="309"/>
      <c r="M1303" s="309"/>
      <c r="N1303" s="309"/>
    </row>
    <row r="1304" spans="1:14" x14ac:dyDescent="0.25">
      <c r="A1304" s="309"/>
      <c r="B1304" s="309"/>
      <c r="C1304" s="309"/>
      <c r="D1304" s="309"/>
      <c r="E1304" s="309"/>
      <c r="F1304" s="309"/>
      <c r="G1304" s="309"/>
      <c r="H1304" s="309"/>
      <c r="I1304" s="309"/>
      <c r="J1304" s="309"/>
      <c r="K1304" s="309"/>
      <c r="L1304" s="309"/>
      <c r="M1304" s="309"/>
      <c r="N1304" s="309"/>
    </row>
    <row r="1305" spans="1:14" x14ac:dyDescent="0.25">
      <c r="A1305" s="309"/>
      <c r="B1305" s="309"/>
      <c r="C1305" s="309"/>
      <c r="D1305" s="309"/>
      <c r="E1305" s="309"/>
      <c r="F1305" s="309"/>
      <c r="G1305" s="309"/>
      <c r="H1305" s="309"/>
      <c r="I1305" s="309"/>
      <c r="J1305" s="309"/>
      <c r="K1305" s="309"/>
      <c r="L1305" s="309"/>
      <c r="M1305" s="309"/>
      <c r="N1305" s="309"/>
    </row>
    <row r="1306" spans="1:14" x14ac:dyDescent="0.25">
      <c r="A1306" s="309"/>
      <c r="B1306" s="309"/>
      <c r="C1306" s="309"/>
      <c r="D1306" s="309"/>
      <c r="E1306" s="309"/>
      <c r="F1306" s="309"/>
      <c r="G1306" s="309"/>
      <c r="H1306" s="309"/>
      <c r="I1306" s="309"/>
      <c r="J1306" s="309"/>
      <c r="K1306" s="309"/>
      <c r="L1306" s="309"/>
      <c r="M1306" s="309"/>
      <c r="N1306" s="309"/>
    </row>
    <row r="1307" spans="1:14" x14ac:dyDescent="0.25">
      <c r="A1307" s="309"/>
      <c r="B1307" s="309"/>
      <c r="C1307" s="309"/>
      <c r="D1307" s="309"/>
      <c r="E1307" s="309"/>
      <c r="F1307" s="309"/>
      <c r="G1307" s="309"/>
      <c r="H1307" s="309"/>
      <c r="I1307" s="309"/>
      <c r="J1307" s="309"/>
      <c r="K1307" s="309"/>
      <c r="L1307" s="309"/>
      <c r="M1307" s="309"/>
      <c r="N1307" s="309"/>
    </row>
    <row r="1308" spans="1:14" x14ac:dyDescent="0.25">
      <c r="A1308" s="309"/>
      <c r="B1308" s="309"/>
      <c r="C1308" s="309"/>
      <c r="D1308" s="309"/>
      <c r="E1308" s="309"/>
      <c r="F1308" s="309"/>
      <c r="G1308" s="309"/>
      <c r="H1308" s="309"/>
      <c r="I1308" s="309"/>
      <c r="J1308" s="309"/>
      <c r="K1308" s="309"/>
      <c r="L1308" s="309"/>
      <c r="M1308" s="309"/>
      <c r="N1308" s="309"/>
    </row>
    <row r="1309" spans="1:14" x14ac:dyDescent="0.25">
      <c r="A1309" s="309"/>
      <c r="B1309" s="309"/>
      <c r="C1309" s="309"/>
      <c r="D1309" s="309"/>
      <c r="E1309" s="309"/>
      <c r="F1309" s="309"/>
      <c r="G1309" s="309"/>
      <c r="H1309" s="309"/>
      <c r="I1309" s="309"/>
      <c r="J1309" s="309"/>
      <c r="K1309" s="309"/>
      <c r="L1309" s="309"/>
      <c r="M1309" s="309"/>
      <c r="N1309" s="309"/>
    </row>
    <row r="1310" spans="1:14" x14ac:dyDescent="0.25">
      <c r="A1310" s="309"/>
      <c r="B1310" s="309"/>
      <c r="C1310" s="309"/>
      <c r="D1310" s="309"/>
      <c r="E1310" s="309"/>
      <c r="F1310" s="309"/>
      <c r="G1310" s="309"/>
      <c r="H1310" s="309"/>
      <c r="I1310" s="309"/>
      <c r="J1310" s="309"/>
      <c r="K1310" s="309"/>
      <c r="L1310" s="309"/>
      <c r="M1310" s="309"/>
      <c r="N1310" s="309"/>
    </row>
    <row r="1311" spans="1:14" x14ac:dyDescent="0.25">
      <c r="A1311" s="309"/>
      <c r="B1311" s="309"/>
      <c r="C1311" s="309"/>
      <c r="D1311" s="309"/>
      <c r="E1311" s="309"/>
      <c r="F1311" s="309"/>
      <c r="G1311" s="309"/>
      <c r="H1311" s="309"/>
      <c r="I1311" s="309"/>
      <c r="J1311" s="309"/>
      <c r="K1311" s="309"/>
      <c r="L1311" s="309"/>
      <c r="M1311" s="309"/>
      <c r="N1311" s="309"/>
    </row>
    <row r="1312" spans="1:14" x14ac:dyDescent="0.25">
      <c r="A1312" s="309"/>
      <c r="B1312" s="309"/>
      <c r="C1312" s="309"/>
      <c r="D1312" s="309"/>
      <c r="E1312" s="309"/>
      <c r="F1312" s="309"/>
      <c r="G1312" s="309"/>
      <c r="H1312" s="309"/>
      <c r="I1312" s="309"/>
      <c r="J1312" s="309"/>
      <c r="K1312" s="309"/>
      <c r="L1312" s="309"/>
      <c r="M1312" s="309"/>
      <c r="N1312" s="309"/>
    </row>
    <row r="1313" spans="1:14" x14ac:dyDescent="0.25">
      <c r="A1313" s="309"/>
      <c r="B1313" s="309"/>
      <c r="C1313" s="309"/>
      <c r="D1313" s="309"/>
      <c r="E1313" s="309"/>
      <c r="F1313" s="309"/>
      <c r="G1313" s="309"/>
      <c r="H1313" s="309"/>
      <c r="I1313" s="309"/>
      <c r="J1313" s="309"/>
      <c r="K1313" s="309"/>
      <c r="L1313" s="309"/>
      <c r="M1313" s="309"/>
      <c r="N1313" s="309"/>
    </row>
    <row r="1314" spans="1:14" x14ac:dyDescent="0.25">
      <c r="A1314" s="309"/>
      <c r="B1314" s="309"/>
      <c r="C1314" s="309"/>
      <c r="D1314" s="309"/>
      <c r="E1314" s="309"/>
      <c r="F1314" s="309"/>
      <c r="G1314" s="309"/>
      <c r="H1314" s="309"/>
      <c r="I1314" s="309"/>
      <c r="J1314" s="309"/>
      <c r="K1314" s="309"/>
      <c r="L1314" s="309"/>
      <c r="M1314" s="309"/>
      <c r="N1314" s="309"/>
    </row>
    <row r="1315" spans="1:14" x14ac:dyDescent="0.25">
      <c r="A1315" s="309"/>
      <c r="B1315" s="309"/>
      <c r="C1315" s="309"/>
      <c r="D1315" s="309"/>
      <c r="E1315" s="309"/>
      <c r="F1315" s="309"/>
      <c r="G1315" s="309"/>
      <c r="H1315" s="309"/>
      <c r="I1315" s="309"/>
      <c r="J1315" s="309"/>
      <c r="K1315" s="309"/>
      <c r="L1315" s="309"/>
      <c r="M1315" s="309"/>
      <c r="N1315" s="309"/>
    </row>
    <row r="1316" spans="1:14" x14ac:dyDescent="0.25">
      <c r="A1316" s="309"/>
      <c r="B1316" s="309"/>
      <c r="C1316" s="309"/>
      <c r="D1316" s="309"/>
      <c r="E1316" s="309"/>
      <c r="F1316" s="309"/>
      <c r="G1316" s="309"/>
      <c r="H1316" s="309"/>
      <c r="I1316" s="309"/>
      <c r="J1316" s="309"/>
      <c r="K1316" s="309"/>
      <c r="L1316" s="309"/>
      <c r="M1316" s="309"/>
      <c r="N1316" s="309"/>
    </row>
    <row r="1317" spans="1:14" x14ac:dyDescent="0.25">
      <c r="A1317" s="309"/>
      <c r="B1317" s="309"/>
      <c r="C1317" s="309"/>
      <c r="D1317" s="309"/>
      <c r="E1317" s="309"/>
      <c r="F1317" s="309"/>
      <c r="G1317" s="309"/>
      <c r="H1317" s="309"/>
      <c r="I1317" s="309"/>
      <c r="J1317" s="309"/>
      <c r="K1317" s="309"/>
      <c r="L1317" s="309"/>
      <c r="M1317" s="309"/>
      <c r="N1317" s="309"/>
    </row>
    <row r="1318" spans="1:14" x14ac:dyDescent="0.25">
      <c r="A1318" s="309"/>
      <c r="B1318" s="309"/>
      <c r="C1318" s="309"/>
      <c r="D1318" s="309"/>
      <c r="E1318" s="309"/>
      <c r="F1318" s="309"/>
      <c r="G1318" s="309"/>
      <c r="H1318" s="309"/>
      <c r="I1318" s="309"/>
      <c r="J1318" s="309"/>
      <c r="K1318" s="309"/>
      <c r="L1318" s="309"/>
      <c r="M1318" s="309"/>
      <c r="N1318" s="309"/>
    </row>
    <row r="1319" spans="1:14" x14ac:dyDescent="0.25">
      <c r="A1319" s="309"/>
      <c r="B1319" s="309"/>
      <c r="C1319" s="309"/>
      <c r="D1319" s="309"/>
      <c r="E1319" s="309"/>
      <c r="F1319" s="309"/>
      <c r="G1319" s="309"/>
      <c r="H1319" s="309"/>
      <c r="I1319" s="309"/>
      <c r="J1319" s="309"/>
      <c r="K1319" s="309"/>
      <c r="L1319" s="309"/>
      <c r="M1319" s="309"/>
      <c r="N1319" s="309"/>
    </row>
    <row r="1320" spans="1:14" x14ac:dyDescent="0.25">
      <c r="A1320" s="309"/>
      <c r="B1320" s="309"/>
      <c r="C1320" s="309"/>
      <c r="D1320" s="309"/>
      <c r="E1320" s="309"/>
      <c r="F1320" s="309"/>
      <c r="G1320" s="309"/>
      <c r="H1320" s="309"/>
      <c r="I1320" s="309"/>
      <c r="J1320" s="309"/>
      <c r="K1320" s="309"/>
      <c r="L1320" s="309"/>
      <c r="M1320" s="309"/>
      <c r="N1320" s="309"/>
    </row>
    <row r="1321" spans="1:14" x14ac:dyDescent="0.25">
      <c r="A1321" s="309"/>
      <c r="B1321" s="309"/>
      <c r="C1321" s="309"/>
      <c r="D1321" s="309"/>
      <c r="E1321" s="309"/>
      <c r="F1321" s="309"/>
      <c r="G1321" s="309"/>
      <c r="H1321" s="309"/>
      <c r="I1321" s="309"/>
      <c r="J1321" s="309"/>
      <c r="K1321" s="309"/>
      <c r="L1321" s="309"/>
      <c r="M1321" s="309"/>
      <c r="N1321" s="309"/>
    </row>
    <row r="1322" spans="1:14" x14ac:dyDescent="0.25">
      <c r="A1322" s="309"/>
      <c r="B1322" s="309"/>
      <c r="C1322" s="309"/>
      <c r="D1322" s="309"/>
      <c r="E1322" s="309"/>
      <c r="F1322" s="309"/>
      <c r="G1322" s="309"/>
      <c r="H1322" s="309"/>
      <c r="I1322" s="309"/>
      <c r="J1322" s="309"/>
      <c r="K1322" s="309"/>
      <c r="L1322" s="309"/>
      <c r="M1322" s="309"/>
      <c r="N1322" s="309"/>
    </row>
    <row r="1323" spans="1:14" x14ac:dyDescent="0.25">
      <c r="A1323" s="309"/>
      <c r="B1323" s="309"/>
      <c r="C1323" s="309"/>
      <c r="D1323" s="309"/>
      <c r="E1323" s="309"/>
      <c r="F1323" s="309"/>
      <c r="G1323" s="309"/>
      <c r="H1323" s="309"/>
      <c r="I1323" s="309"/>
      <c r="J1323" s="309"/>
      <c r="K1323" s="309"/>
      <c r="L1323" s="309"/>
      <c r="M1323" s="309"/>
      <c r="N1323" s="309"/>
    </row>
  </sheetData>
  <customSheetViews>
    <customSheetView guid="{A43FB5B3-F7FF-6149-AB81-753D35C7C3C8}" showGridLines="0" showRowCol="0">
      <selection sqref="A1:N1"/>
    </customSheetView>
  </customSheetViews>
  <mergeCells count="5">
    <mergeCell ref="A1:N1"/>
    <mergeCell ref="A3:N41"/>
    <mergeCell ref="Q5:Z9"/>
    <mergeCell ref="A44:N81"/>
    <mergeCell ref="A85:N118"/>
  </mergeCells>
  <pageMargins left="0.70866141732283472" right="0.70866141732283472" top="0.74803149606299213" bottom="0.15748031496062992" header="0.31496062992125984" footer="0.31496062992125984"/>
  <pageSetup paperSize="9" orientation="landscape"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8">
    <tabColor rgb="FF00B050"/>
    <pageSetUpPr fitToPage="1"/>
  </sheetPr>
  <dimension ref="A1:AO13"/>
  <sheetViews>
    <sheetView showGridLines="0" showRowColHeaders="0" zoomScaleNormal="100" workbookViewId="0">
      <selection activeCell="B362" sqref="B362"/>
    </sheetView>
  </sheetViews>
  <sheetFormatPr defaultColWidth="9.109375" defaultRowHeight="12.75" customHeight="1" x14ac:dyDescent="0.25"/>
  <cols>
    <col min="1" max="1" width="2.109375" style="1" customWidth="1"/>
    <col min="2" max="2" width="4.44140625" style="1" customWidth="1"/>
    <col min="3" max="3" width="19.44140625" style="1" customWidth="1"/>
    <col min="4" max="5" width="1.6640625" style="1" hidden="1" customWidth="1"/>
    <col min="6" max="6" width="6" style="1" hidden="1" customWidth="1"/>
    <col min="7" max="7" width="2.88671875" style="10" hidden="1" customWidth="1"/>
    <col min="8" max="8" width="3.6640625" style="1" hidden="1" customWidth="1"/>
    <col min="9" max="9" width="3.44140625" style="41" hidden="1" customWidth="1"/>
    <col min="10" max="10" width="4" style="1" hidden="1" customWidth="1"/>
    <col min="11" max="11" width="3.44140625" style="41" hidden="1" customWidth="1"/>
    <col min="12" max="12" width="4" style="1" hidden="1" customWidth="1"/>
    <col min="13" max="13" width="3.44140625" style="41" customWidth="1"/>
    <col min="14" max="14" width="3.6640625" style="1" bestFit="1" customWidth="1"/>
    <col min="15" max="15" width="3.6640625" style="41" customWidth="1"/>
    <col min="16" max="22" width="3.6640625" style="1" customWidth="1"/>
    <col min="23" max="23" width="4.44140625" style="1" customWidth="1"/>
    <col min="24" max="24" width="3.6640625" style="1" customWidth="1"/>
    <col min="25" max="25" width="5.109375" style="107" customWidth="1"/>
    <col min="26" max="26" width="1.109375" style="1" hidden="1" customWidth="1"/>
    <col min="27" max="27" width="4.88671875" style="1" customWidth="1"/>
    <col min="28" max="28" width="3.6640625" style="1" customWidth="1"/>
    <col min="29" max="29" width="5.44140625" style="72" customWidth="1"/>
    <col min="30" max="30" width="3.6640625" style="72" hidden="1" customWidth="1"/>
    <col min="31" max="31" width="4.88671875" style="72" customWidth="1"/>
    <col min="32" max="32" width="3.6640625" style="72" customWidth="1"/>
    <col min="33" max="33" width="5.44140625" style="72" customWidth="1"/>
    <col min="34" max="34" width="3.6640625" style="72" hidden="1" customWidth="1"/>
    <col min="35" max="35" width="5.44140625" style="72" customWidth="1"/>
    <col min="36" max="36" width="3.6640625" style="72" hidden="1" customWidth="1"/>
    <col min="37" max="37" width="5.44140625" style="72" customWidth="1"/>
    <col min="38" max="38" width="3.6640625" style="72" hidden="1" customWidth="1"/>
    <col min="39" max="39" width="9.109375" style="1" hidden="1" customWidth="1"/>
    <col min="40" max="40" width="5.44140625" style="72" customWidth="1"/>
    <col min="41" max="41" width="4.33203125" style="1" customWidth="1"/>
    <col min="42" max="16384" width="9.109375" style="1"/>
  </cols>
  <sheetData>
    <row r="1" spans="1:41" s="44" customFormat="1" ht="12.75" customHeight="1" x14ac:dyDescent="0.25">
      <c r="A1" s="548" t="s">
        <v>174</v>
      </c>
      <c r="B1" s="548"/>
      <c r="C1" s="548"/>
      <c r="D1" s="548"/>
      <c r="E1" s="548"/>
      <c r="F1" s="548"/>
      <c r="G1" s="548"/>
      <c r="H1" s="548"/>
      <c r="I1" s="548"/>
      <c r="J1" s="548"/>
      <c r="K1" s="548"/>
      <c r="L1" s="548"/>
      <c r="M1" s="548"/>
      <c r="N1" s="548"/>
      <c r="O1" s="548"/>
      <c r="P1" s="548"/>
      <c r="Q1" s="548"/>
      <c r="R1" s="548"/>
      <c r="S1" s="548"/>
      <c r="T1" s="548"/>
      <c r="U1" s="548"/>
      <c r="V1" s="548"/>
      <c r="W1" s="548"/>
      <c r="X1" s="548"/>
      <c r="Y1" s="548"/>
      <c r="Z1" s="548"/>
      <c r="AA1" s="548"/>
      <c r="AB1" s="548"/>
      <c r="AC1" s="548"/>
      <c r="AD1" s="548"/>
      <c r="AE1" s="548"/>
      <c r="AF1" s="548"/>
      <c r="AG1" s="548"/>
      <c r="AH1" s="548"/>
      <c r="AI1" s="548"/>
      <c r="AJ1" s="548"/>
      <c r="AK1" s="548"/>
      <c r="AL1" s="75"/>
    </row>
    <row r="2" spans="1:41" s="44" customFormat="1" ht="12.75" customHeight="1" x14ac:dyDescent="0.25">
      <c r="A2" s="549" t="s">
        <v>175</v>
      </c>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75"/>
    </row>
    <row r="3" spans="1:41" ht="13.2" hidden="1" x14ac:dyDescent="0.25">
      <c r="A3" s="3"/>
      <c r="B3" s="3"/>
      <c r="C3" s="3"/>
      <c r="D3" s="3"/>
      <c r="E3" s="3"/>
    </row>
    <row r="4" spans="1:41" ht="13.2" x14ac:dyDescent="0.25">
      <c r="A4" s="3"/>
      <c r="B4" s="3"/>
      <c r="C4" s="3"/>
      <c r="D4" s="3"/>
      <c r="E4" s="3"/>
    </row>
    <row r="5" spans="1:41" ht="12.75" customHeight="1" x14ac:dyDescent="0.25">
      <c r="A5" s="11" t="s">
        <v>176</v>
      </c>
      <c r="B5" s="16"/>
      <c r="C5" s="16"/>
      <c r="D5" s="16"/>
      <c r="E5" s="16"/>
      <c r="F5" s="550" t="s">
        <v>177</v>
      </c>
      <c r="G5" s="550"/>
      <c r="H5" s="550"/>
      <c r="I5" s="551" t="s">
        <v>137</v>
      </c>
      <c r="J5" s="551"/>
      <c r="K5" s="551"/>
      <c r="L5" s="551"/>
      <c r="M5" s="551"/>
      <c r="N5" s="551"/>
      <c r="O5" s="551"/>
      <c r="P5" s="551"/>
      <c r="Q5" s="551"/>
      <c r="R5" s="551"/>
      <c r="S5" s="551"/>
      <c r="T5" s="551"/>
      <c r="U5" s="551"/>
      <c r="V5" s="551"/>
      <c r="W5" s="551"/>
      <c r="X5" s="551"/>
      <c r="Y5" s="551"/>
      <c r="Z5" s="551"/>
      <c r="AA5" s="551"/>
      <c r="AB5" s="551"/>
      <c r="AC5" s="551"/>
      <c r="AD5" s="551"/>
      <c r="AE5" s="551"/>
      <c r="AF5" s="551"/>
      <c r="AG5" s="551"/>
      <c r="AH5" s="551"/>
      <c r="AI5" s="551"/>
      <c r="AJ5" s="551"/>
      <c r="AK5" s="551"/>
      <c r="AL5" s="551"/>
      <c r="AM5" s="551"/>
      <c r="AN5" s="551"/>
      <c r="AO5" s="462"/>
    </row>
    <row r="6" spans="1:41" ht="12.75" customHeight="1" x14ac:dyDescent="0.25">
      <c r="A6" s="25"/>
      <c r="B6" s="25"/>
      <c r="C6" s="25"/>
      <c r="D6" s="25"/>
      <c r="E6" s="25"/>
      <c r="F6" s="547" t="s">
        <v>178</v>
      </c>
      <c r="G6" s="547"/>
      <c r="H6" s="547"/>
      <c r="I6" s="543">
        <v>2007</v>
      </c>
      <c r="J6" s="543"/>
      <c r="K6" s="543">
        <v>2008</v>
      </c>
      <c r="L6" s="543"/>
      <c r="M6" s="542">
        <v>2009</v>
      </c>
      <c r="N6" s="542"/>
      <c r="O6" s="542">
        <v>2010</v>
      </c>
      <c r="P6" s="542"/>
      <c r="Q6" s="542">
        <v>2011</v>
      </c>
      <c r="R6" s="542"/>
      <c r="S6" s="542">
        <v>2012</v>
      </c>
      <c r="T6" s="542"/>
      <c r="U6" s="545">
        <v>2013</v>
      </c>
      <c r="V6" s="545"/>
      <c r="W6" s="542">
        <v>2014</v>
      </c>
      <c r="X6" s="542"/>
      <c r="Y6" s="546" t="s">
        <v>80</v>
      </c>
      <c r="Z6" s="546"/>
      <c r="AA6" s="542">
        <v>2016</v>
      </c>
      <c r="AB6" s="542"/>
      <c r="AC6" s="466" t="s">
        <v>82</v>
      </c>
      <c r="AD6" s="466"/>
      <c r="AE6" s="544">
        <v>2018</v>
      </c>
      <c r="AF6" s="544"/>
      <c r="AG6" s="466" t="s">
        <v>83</v>
      </c>
      <c r="AH6" s="466"/>
      <c r="AI6" s="466" t="s">
        <v>84</v>
      </c>
      <c r="AJ6" s="466"/>
      <c r="AK6" s="466" t="s">
        <v>85</v>
      </c>
      <c r="AL6" s="466"/>
      <c r="AN6" s="552" t="s">
        <v>48</v>
      </c>
      <c r="AO6" s="552"/>
    </row>
    <row r="7" spans="1:41" ht="15" customHeight="1" x14ac:dyDescent="0.25">
      <c r="A7" s="49" t="s">
        <v>179</v>
      </c>
      <c r="B7" s="17"/>
      <c r="C7" s="17"/>
      <c r="D7" s="17"/>
      <c r="E7" s="17"/>
      <c r="F7" s="20">
        <v>509</v>
      </c>
      <c r="G7" s="20" t="s">
        <v>180</v>
      </c>
      <c r="H7" s="20">
        <v>28</v>
      </c>
      <c r="I7" s="51">
        <v>658</v>
      </c>
      <c r="J7" s="80">
        <v>35</v>
      </c>
      <c r="K7" s="51">
        <v>667</v>
      </c>
      <c r="L7" s="80">
        <v>36</v>
      </c>
      <c r="M7" s="51">
        <v>754.31090969000002</v>
      </c>
      <c r="N7" s="80">
        <v>40.519351579999999</v>
      </c>
      <c r="O7" s="51">
        <v>877.02586197999995</v>
      </c>
      <c r="P7" s="80">
        <v>12.966575969999999</v>
      </c>
      <c r="Q7" s="51">
        <v>923.28875479999999</v>
      </c>
      <c r="R7" s="80">
        <v>37.83440366</v>
      </c>
      <c r="S7" s="51">
        <v>957.60542133000001</v>
      </c>
      <c r="T7" s="80">
        <v>36.83355804</v>
      </c>
      <c r="U7" s="51">
        <v>997.04566993000003</v>
      </c>
      <c r="V7" s="80">
        <v>38.986417760000002</v>
      </c>
      <c r="W7" s="51">
        <v>993.45822112999997</v>
      </c>
      <c r="X7" s="80">
        <v>36.125885840000002</v>
      </c>
      <c r="Y7" s="240" t="s">
        <v>88</v>
      </c>
      <c r="Z7" s="241"/>
      <c r="AA7" s="51">
        <v>1127.3816381700001</v>
      </c>
      <c r="AB7" s="80">
        <v>39.664555270000001</v>
      </c>
      <c r="AC7" s="403" t="s">
        <v>88</v>
      </c>
      <c r="AD7" s="404"/>
      <c r="AE7" s="405">
        <v>1197.63862281</v>
      </c>
      <c r="AF7" s="404">
        <v>41.414508349999998</v>
      </c>
      <c r="AG7" s="403">
        <v>1206.4399104199999</v>
      </c>
      <c r="AH7" s="404"/>
      <c r="AI7" s="403">
        <v>1215.2046454399999</v>
      </c>
      <c r="AJ7" s="404"/>
      <c r="AK7" s="403">
        <v>1229.91842443</v>
      </c>
      <c r="AL7" s="404"/>
      <c r="AN7" s="490">
        <v>1327.690654</v>
      </c>
      <c r="AO7" s="80">
        <v>34.083104513672701</v>
      </c>
    </row>
    <row r="8" spans="1:41" s="72" customFormat="1" ht="10.5" customHeight="1" x14ac:dyDescent="0.25">
      <c r="A8" s="95" t="s">
        <v>181</v>
      </c>
      <c r="B8" s="95"/>
      <c r="C8" s="94"/>
      <c r="D8" s="94"/>
      <c r="E8" s="94"/>
      <c r="F8" s="174">
        <v>192</v>
      </c>
      <c r="G8" s="174" t="s">
        <v>180</v>
      </c>
      <c r="H8" s="174">
        <v>20</v>
      </c>
      <c r="I8" s="175">
        <v>271</v>
      </c>
      <c r="J8" s="176">
        <v>26</v>
      </c>
      <c r="K8" s="175">
        <v>263</v>
      </c>
      <c r="L8" s="176">
        <v>27</v>
      </c>
      <c r="M8" s="175">
        <v>241.86877243999999</v>
      </c>
      <c r="N8" s="176">
        <v>27.852839670000002</v>
      </c>
      <c r="O8" s="175">
        <v>273.90720714000003</v>
      </c>
      <c r="P8" s="176">
        <v>8.8949271400000001</v>
      </c>
      <c r="Q8" s="175">
        <v>301.22845011999999</v>
      </c>
      <c r="R8" s="176">
        <v>28.086640039999999</v>
      </c>
      <c r="S8" s="175">
        <v>340.64998563</v>
      </c>
      <c r="T8" s="176">
        <v>28.411182360000002</v>
      </c>
      <c r="U8" s="175">
        <v>343.13008356</v>
      </c>
      <c r="V8" s="176">
        <v>30.043623709999999</v>
      </c>
      <c r="W8" s="175">
        <v>334.30069457000002</v>
      </c>
      <c r="X8" s="176">
        <v>27.522485190000001</v>
      </c>
      <c r="Y8" s="244" t="s">
        <v>88</v>
      </c>
      <c r="Z8" s="245"/>
      <c r="AA8" s="175">
        <v>393.35059989000001</v>
      </c>
      <c r="AB8" s="176">
        <v>31.902008510000002</v>
      </c>
      <c r="AC8" s="244" t="s">
        <v>88</v>
      </c>
      <c r="AD8" s="176"/>
      <c r="AE8" s="175">
        <v>387.41938418000001</v>
      </c>
      <c r="AF8" s="176">
        <v>32.419721490000001</v>
      </c>
      <c r="AG8" s="244">
        <v>388.24203534999998</v>
      </c>
      <c r="AH8" s="176"/>
      <c r="AI8" s="244">
        <v>388.80024922000001</v>
      </c>
      <c r="AJ8" s="176"/>
      <c r="AK8" s="244">
        <v>389.65271740999998</v>
      </c>
      <c r="AL8" s="176"/>
      <c r="AM8" s="1"/>
      <c r="AN8" s="175">
        <v>432.33926250000002</v>
      </c>
      <c r="AO8" s="176">
        <v>29.441422982958599</v>
      </c>
    </row>
    <row r="9" spans="1:41" s="72" customFormat="1" ht="10.5" customHeight="1" x14ac:dyDescent="0.25">
      <c r="A9" s="95" t="s">
        <v>182</v>
      </c>
      <c r="B9" s="95"/>
      <c r="C9" s="95"/>
      <c r="D9" s="94"/>
      <c r="E9" s="94"/>
      <c r="F9" s="174"/>
      <c r="G9" s="174"/>
      <c r="H9" s="174"/>
      <c r="I9" s="175"/>
      <c r="J9" s="176"/>
      <c r="K9" s="175"/>
      <c r="L9" s="176"/>
      <c r="M9" s="175">
        <v>91.209950550000002</v>
      </c>
      <c r="N9" s="176">
        <v>18.3426838</v>
      </c>
      <c r="O9" s="175">
        <v>97.218261080000005</v>
      </c>
      <c r="P9" s="176">
        <v>6.0241628800000004</v>
      </c>
      <c r="Q9" s="175">
        <v>78.958298499999998</v>
      </c>
      <c r="R9" s="176">
        <v>14.86928979</v>
      </c>
      <c r="S9" s="175">
        <v>123.2316021</v>
      </c>
      <c r="T9" s="176">
        <v>19.17530292</v>
      </c>
      <c r="U9" s="175">
        <v>106.94871001999999</v>
      </c>
      <c r="V9" s="176">
        <v>18.064504620000001</v>
      </c>
      <c r="W9" s="175">
        <v>126.68744787</v>
      </c>
      <c r="X9" s="176">
        <v>18.399712000000001</v>
      </c>
      <c r="Y9" s="244" t="s">
        <v>88</v>
      </c>
      <c r="Z9" s="245"/>
      <c r="AA9" s="175">
        <v>130.09380959999999</v>
      </c>
      <c r="AB9" s="176">
        <v>20.344688300000001</v>
      </c>
      <c r="AC9" s="244" t="s">
        <v>88</v>
      </c>
      <c r="AD9" s="176"/>
      <c r="AE9" s="175">
        <v>161.12391946</v>
      </c>
      <c r="AF9" s="176">
        <v>23.409603749999999</v>
      </c>
      <c r="AG9" s="244">
        <v>162.03412241000001</v>
      </c>
      <c r="AH9" s="176"/>
      <c r="AI9" s="244">
        <v>162.99977756000001</v>
      </c>
      <c r="AJ9" s="176"/>
      <c r="AK9" s="244">
        <v>164.46889884999999</v>
      </c>
      <c r="AL9" s="176"/>
      <c r="AM9" s="1"/>
      <c r="AN9" s="175">
        <v>223.8176383</v>
      </c>
      <c r="AO9" s="176">
        <v>22.5306871977143</v>
      </c>
    </row>
    <row r="10" spans="1:41" s="72" customFormat="1" ht="10.5" customHeight="1" x14ac:dyDescent="0.25">
      <c r="A10" s="95" t="s">
        <v>183</v>
      </c>
      <c r="B10" s="95"/>
      <c r="C10" s="95"/>
      <c r="D10" s="94"/>
      <c r="E10" s="94"/>
      <c r="F10" s="174"/>
      <c r="G10" s="174"/>
      <c r="H10" s="174"/>
      <c r="I10" s="175"/>
      <c r="J10" s="176"/>
      <c r="K10" s="175"/>
      <c r="L10" s="176"/>
      <c r="M10" s="175">
        <v>65.111305360000003</v>
      </c>
      <c r="N10" s="176">
        <v>10.392573670000001</v>
      </c>
      <c r="O10" s="175">
        <v>83.172563640000007</v>
      </c>
      <c r="P10" s="176">
        <v>5.3735043200000003</v>
      </c>
      <c r="Q10" s="175">
        <v>89.013648739999994</v>
      </c>
      <c r="R10" s="176">
        <v>12.979058999999999</v>
      </c>
      <c r="S10" s="175">
        <v>88.955215569999993</v>
      </c>
      <c r="T10" s="176">
        <v>12.575444279999999</v>
      </c>
      <c r="U10" s="175">
        <v>101.28842702</v>
      </c>
      <c r="V10" s="176">
        <v>13.827987650000001</v>
      </c>
      <c r="W10" s="175">
        <v>106.49283213</v>
      </c>
      <c r="X10" s="176">
        <v>15.46534344</v>
      </c>
      <c r="Y10" s="244" t="s">
        <v>88</v>
      </c>
      <c r="Z10" s="245"/>
      <c r="AA10" s="175">
        <v>91.971776219999995</v>
      </c>
      <c r="AB10" s="176">
        <v>14.988215670000001</v>
      </c>
      <c r="AC10" s="244" t="s">
        <v>88</v>
      </c>
      <c r="AD10" s="176"/>
      <c r="AE10" s="175">
        <v>102.44980008</v>
      </c>
      <c r="AF10" s="176">
        <v>16.635237570000001</v>
      </c>
      <c r="AG10" s="244">
        <v>105.53771062</v>
      </c>
      <c r="AH10" s="176"/>
      <c r="AI10" s="244">
        <v>108.59659336</v>
      </c>
      <c r="AJ10" s="176"/>
      <c r="AK10" s="244">
        <v>113.09221337</v>
      </c>
      <c r="AL10" s="176"/>
      <c r="AM10" s="1"/>
      <c r="AN10" s="175">
        <v>142.06217430000001</v>
      </c>
      <c r="AO10" s="176">
        <v>18.353832069296601</v>
      </c>
    </row>
    <row r="11" spans="1:41" ht="10.5" customHeight="1" x14ac:dyDescent="0.25">
      <c r="A11" s="8" t="s">
        <v>184</v>
      </c>
      <c r="B11" s="13"/>
      <c r="C11" s="13"/>
      <c r="D11" s="13"/>
      <c r="E11" s="13"/>
      <c r="F11" s="22">
        <v>209</v>
      </c>
      <c r="G11" s="22" t="s">
        <v>180</v>
      </c>
      <c r="H11" s="22">
        <v>20</v>
      </c>
      <c r="I11" s="32">
        <v>262</v>
      </c>
      <c r="J11" s="81">
        <v>26</v>
      </c>
      <c r="K11" s="32">
        <v>254</v>
      </c>
      <c r="L11" s="81">
        <v>25</v>
      </c>
      <c r="M11" s="32">
        <v>292.19446961</v>
      </c>
      <c r="N11" s="81">
        <v>29.679452149999999</v>
      </c>
      <c r="O11" s="32">
        <v>326.65254333000001</v>
      </c>
      <c r="P11" s="81">
        <v>9.2329962200000004</v>
      </c>
      <c r="Q11" s="32">
        <v>360.08599915999997</v>
      </c>
      <c r="R11" s="81">
        <v>28.422679469999999</v>
      </c>
      <c r="S11" s="32">
        <v>366.59135578000001</v>
      </c>
      <c r="T11" s="81">
        <v>28.625135799999999</v>
      </c>
      <c r="U11" s="32">
        <v>396.20199957</v>
      </c>
      <c r="V11" s="81">
        <v>30.579568040000002</v>
      </c>
      <c r="W11" s="32">
        <v>358.34656792999999</v>
      </c>
      <c r="X11" s="81">
        <v>26.484931790000001</v>
      </c>
      <c r="Y11" s="242" t="s">
        <v>88</v>
      </c>
      <c r="Z11" s="243"/>
      <c r="AA11" s="32">
        <v>420.21867469</v>
      </c>
      <c r="AB11" s="81">
        <v>30.803419720000001</v>
      </c>
      <c r="AC11" s="244" t="s">
        <v>88</v>
      </c>
      <c r="AD11" s="176"/>
      <c r="AE11" s="175">
        <v>435.57418217999998</v>
      </c>
      <c r="AF11" s="176">
        <v>32.629659680000003</v>
      </c>
      <c r="AG11" s="244">
        <v>437.67537950000002</v>
      </c>
      <c r="AH11" s="176"/>
      <c r="AI11" s="244">
        <v>440.03518410999999</v>
      </c>
      <c r="AJ11" s="176"/>
      <c r="AK11" s="244">
        <v>445.13836567999999</v>
      </c>
      <c r="AL11" s="176"/>
      <c r="AN11" s="175">
        <v>437.26344</v>
      </c>
      <c r="AO11" s="81">
        <v>29.562688177559298</v>
      </c>
    </row>
    <row r="12" spans="1:41" ht="10.5" customHeight="1" x14ac:dyDescent="0.25">
      <c r="A12" s="29" t="s">
        <v>185</v>
      </c>
      <c r="B12" s="30"/>
      <c r="C12" s="30"/>
      <c r="D12" s="30"/>
      <c r="E12" s="30"/>
      <c r="F12" s="18">
        <v>6</v>
      </c>
      <c r="G12" s="18" t="s">
        <v>180</v>
      </c>
      <c r="H12" s="18">
        <v>3</v>
      </c>
      <c r="I12" s="33">
        <v>14</v>
      </c>
      <c r="J12" s="82">
        <v>6</v>
      </c>
      <c r="K12" s="33">
        <v>19</v>
      </c>
      <c r="L12" s="82">
        <v>7</v>
      </c>
      <c r="M12" s="33">
        <v>63.926411729999998</v>
      </c>
      <c r="N12" s="82">
        <v>14.11515955</v>
      </c>
      <c r="O12" s="33">
        <v>96.075286779999999</v>
      </c>
      <c r="P12" s="82">
        <v>5.79847834</v>
      </c>
      <c r="Q12" s="33">
        <v>94.002358279999996</v>
      </c>
      <c r="R12" s="82">
        <v>16.352907129999998</v>
      </c>
      <c r="S12" s="33">
        <v>38.177262259999999</v>
      </c>
      <c r="T12" s="82">
        <v>9.6124673400000002</v>
      </c>
      <c r="U12" s="33">
        <v>49.476449770000002</v>
      </c>
      <c r="V12" s="82">
        <v>11.9620546</v>
      </c>
      <c r="W12" s="33">
        <v>67.630678630000006</v>
      </c>
      <c r="X12" s="82">
        <v>13.36831493</v>
      </c>
      <c r="Y12" s="246" t="s">
        <v>88</v>
      </c>
      <c r="Z12" s="247"/>
      <c r="AA12" s="33">
        <v>91.746777780000002</v>
      </c>
      <c r="AB12" s="82">
        <v>16.72436648</v>
      </c>
      <c r="AC12" s="406" t="s">
        <v>88</v>
      </c>
      <c r="AD12" s="407"/>
      <c r="AE12" s="408">
        <v>111.07133691</v>
      </c>
      <c r="AF12" s="407">
        <v>18.576627330000001</v>
      </c>
      <c r="AG12" s="406">
        <v>112.95066253</v>
      </c>
      <c r="AH12" s="407"/>
      <c r="AI12" s="406">
        <v>114.77284118999999</v>
      </c>
      <c r="AJ12" s="407"/>
      <c r="AK12" s="406">
        <v>117.56622912</v>
      </c>
      <c r="AL12" s="407"/>
      <c r="AN12" s="408">
        <v>92.208139509999995</v>
      </c>
      <c r="AO12" s="82">
        <v>14.981617164546201</v>
      </c>
    </row>
    <row r="13" spans="1:41" ht="24.9" customHeight="1" x14ac:dyDescent="0.25">
      <c r="A13" s="541" t="s">
        <v>90</v>
      </c>
      <c r="B13" s="541"/>
      <c r="C13" s="541"/>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541"/>
      <c r="AF13" s="541"/>
      <c r="AG13" s="541"/>
      <c r="AH13" s="541"/>
      <c r="AI13" s="541"/>
      <c r="AJ13" s="541"/>
      <c r="AK13" s="541"/>
      <c r="AN13" s="1"/>
    </row>
  </sheetData>
  <customSheetViews>
    <customSheetView guid="{A43FB5B3-F7FF-6149-AB81-753D35C7C3C8}" showGridLines="0" showRowCol="0" hiddenRows="1" hiddenColumns="1">
      <selection sqref="A1:AK1"/>
    </customSheetView>
  </customSheetViews>
  <mergeCells count="18">
    <mergeCell ref="A1:AK1"/>
    <mergeCell ref="A2:AK2"/>
    <mergeCell ref="F5:H5"/>
    <mergeCell ref="I5:AN5"/>
    <mergeCell ref="AN6:AO6"/>
    <mergeCell ref="A13:AK13"/>
    <mergeCell ref="O6:P6"/>
    <mergeCell ref="K6:L6"/>
    <mergeCell ref="Q6:R6"/>
    <mergeCell ref="AE6:AF6"/>
    <mergeCell ref="U6:V6"/>
    <mergeCell ref="AA6:AB6"/>
    <mergeCell ref="Y6:Z6"/>
    <mergeCell ref="F6:H6"/>
    <mergeCell ref="I6:J6"/>
    <mergeCell ref="M6:N6"/>
    <mergeCell ref="W6:X6"/>
    <mergeCell ref="S6:T6"/>
  </mergeCells>
  <phoneticPr fontId="0"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Y6 AC6 AG6 AI6:AK6 AN6" numberStoredAsText="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9">
    <tabColor rgb="FF00B050"/>
    <pageSetUpPr fitToPage="1"/>
  </sheetPr>
  <dimension ref="A1:AO9"/>
  <sheetViews>
    <sheetView showGridLines="0" showRowColHeaders="0" zoomScaleNormal="100" workbookViewId="0">
      <selection activeCell="B362" sqref="B362"/>
    </sheetView>
  </sheetViews>
  <sheetFormatPr defaultColWidth="9.109375" defaultRowHeight="12.75" customHeight="1" x14ac:dyDescent="0.25"/>
  <cols>
    <col min="1" max="1" width="19.44140625" style="1" customWidth="1"/>
    <col min="2" max="5" width="1.44140625" style="1" hidden="1" customWidth="1"/>
    <col min="6" max="6" width="7.88671875" style="1" hidden="1" customWidth="1"/>
    <col min="7" max="7" width="6.33203125" style="1" hidden="1" customWidth="1"/>
    <col min="8" max="8" width="3.44140625" style="1" hidden="1" customWidth="1"/>
    <col min="9" max="9" width="4.6640625" style="1" hidden="1" customWidth="1"/>
    <col min="10" max="10" width="3.44140625" style="1" hidden="1" customWidth="1"/>
    <col min="11" max="11" width="4.6640625" style="1" hidden="1" customWidth="1"/>
    <col min="12" max="12" width="2.6640625" style="1" bestFit="1" customWidth="1"/>
    <col min="13" max="13" width="2.44140625" style="1" bestFit="1" customWidth="1"/>
    <col min="14" max="14" width="2.6640625" style="1" bestFit="1" customWidth="1"/>
    <col min="15" max="15" width="2.44140625" style="1" bestFit="1" customWidth="1"/>
    <col min="16" max="16" width="2.6640625" style="1" bestFit="1" customWidth="1"/>
    <col min="17" max="17" width="2.44140625" style="1" bestFit="1" customWidth="1"/>
    <col min="18" max="18" width="2.6640625" style="1" bestFit="1" customWidth="1"/>
    <col min="19" max="19" width="2.44140625" style="1" bestFit="1" customWidth="1"/>
    <col min="20" max="20" width="2.6640625" style="1" bestFit="1" customWidth="1"/>
    <col min="21" max="21" width="2.44140625" style="1" bestFit="1" customWidth="1"/>
    <col min="22" max="22" width="2.6640625" style="1" bestFit="1" customWidth="1"/>
    <col min="23" max="23" width="2.44140625" style="1" customWidth="1"/>
    <col min="24" max="24" width="5.6640625" style="1" customWidth="1"/>
    <col min="25" max="25" width="2.44140625" style="1" hidden="1" customWidth="1"/>
    <col min="26" max="26" width="2.44140625" style="1" customWidth="1"/>
    <col min="27" max="27" width="3.109375" style="1" customWidth="1"/>
    <col min="28" max="28" width="4.88671875" style="72" customWidth="1"/>
    <col min="29" max="29" width="2.44140625" style="72" hidden="1" customWidth="1"/>
    <col min="30" max="30" width="2.44140625" style="72" customWidth="1"/>
    <col min="31" max="31" width="3.44140625" style="1" customWidth="1"/>
    <col min="32" max="32" width="4.88671875" style="72" customWidth="1"/>
    <col min="33" max="33" width="2.44140625" style="72" hidden="1" customWidth="1"/>
    <col min="34" max="34" width="4.88671875" style="72" customWidth="1"/>
    <col min="35" max="35" width="2.44140625" style="72" hidden="1" customWidth="1"/>
    <col min="36" max="36" width="4.88671875" style="72" customWidth="1"/>
    <col min="37" max="37" width="2.44140625" style="72" hidden="1" customWidth="1"/>
    <col min="38" max="39" width="9.109375" style="1" hidden="1" customWidth="1"/>
    <col min="40" max="40" width="3" style="72" customWidth="1"/>
    <col min="41" max="41" width="3.44140625" style="1" customWidth="1"/>
    <col min="42" max="16384" width="9.109375" style="1"/>
  </cols>
  <sheetData>
    <row r="1" spans="1:41" s="44" customFormat="1" ht="12.75" customHeight="1" x14ac:dyDescent="0.25">
      <c r="A1" s="548" t="s">
        <v>186</v>
      </c>
      <c r="B1" s="548"/>
      <c r="C1" s="548"/>
      <c r="D1" s="548"/>
      <c r="E1" s="548"/>
      <c r="F1" s="548"/>
      <c r="G1" s="548"/>
      <c r="H1" s="548"/>
      <c r="I1" s="548"/>
      <c r="J1" s="548"/>
      <c r="K1" s="548"/>
      <c r="L1" s="548"/>
      <c r="M1" s="548"/>
      <c r="N1" s="548"/>
      <c r="O1" s="548"/>
      <c r="P1" s="548"/>
      <c r="Q1" s="548"/>
      <c r="R1" s="548"/>
      <c r="S1" s="548"/>
      <c r="T1" s="548"/>
      <c r="U1" s="548"/>
      <c r="V1" s="548"/>
      <c r="W1" s="548"/>
      <c r="X1" s="548"/>
      <c r="Y1" s="548"/>
      <c r="Z1" s="548"/>
      <c r="AA1" s="548"/>
      <c r="AB1" s="548"/>
      <c r="AC1" s="548"/>
      <c r="AD1" s="548"/>
      <c r="AE1" s="548"/>
      <c r="AF1" s="548"/>
      <c r="AG1" s="548"/>
      <c r="AH1" s="548"/>
      <c r="AI1" s="548"/>
      <c r="AJ1" s="548"/>
    </row>
    <row r="2" spans="1:41" s="44" customFormat="1" ht="13.2" x14ac:dyDescent="0.25">
      <c r="A2" s="549" t="s">
        <v>187</v>
      </c>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row>
    <row r="3" spans="1:41" ht="12.75" hidden="1" customHeight="1" x14ac:dyDescent="0.25">
      <c r="A3" s="102"/>
      <c r="B3" s="102"/>
      <c r="C3" s="102"/>
      <c r="D3" s="102"/>
      <c r="E3" s="102"/>
      <c r="F3" s="72"/>
      <c r="G3" s="72"/>
      <c r="H3" s="72"/>
      <c r="I3" s="72"/>
      <c r="J3" s="72"/>
      <c r="K3" s="72"/>
      <c r="L3" s="72"/>
      <c r="M3" s="72"/>
      <c r="N3" s="72"/>
      <c r="O3" s="72"/>
      <c r="P3" s="72"/>
      <c r="Q3" s="72"/>
      <c r="R3" s="72"/>
      <c r="S3" s="72"/>
      <c r="T3" s="72"/>
      <c r="U3" s="72"/>
      <c r="V3" s="72"/>
      <c r="W3" s="72"/>
      <c r="X3" s="72"/>
      <c r="Y3" s="72"/>
      <c r="Z3" s="72"/>
      <c r="AA3" s="72"/>
      <c r="AE3" s="72"/>
    </row>
    <row r="4" spans="1:41" ht="13.2" hidden="1" x14ac:dyDescent="0.25">
      <c r="A4" s="102"/>
      <c r="B4" s="102"/>
      <c r="C4" s="102"/>
      <c r="D4" s="102"/>
      <c r="E4" s="102"/>
      <c r="F4" s="72"/>
      <c r="G4" s="72"/>
      <c r="H4" s="72"/>
      <c r="I4" s="72"/>
      <c r="J4" s="72"/>
      <c r="K4" s="72"/>
      <c r="L4" s="72"/>
      <c r="M4" s="72"/>
      <c r="N4" s="72"/>
      <c r="O4" s="72"/>
      <c r="P4" s="72"/>
      <c r="Q4" s="72"/>
      <c r="R4" s="72"/>
      <c r="S4" s="72"/>
      <c r="T4" s="72"/>
      <c r="U4" s="72"/>
      <c r="V4" s="72"/>
      <c r="W4" s="72"/>
      <c r="X4" s="72"/>
      <c r="Y4" s="72"/>
      <c r="Z4" s="72"/>
      <c r="AA4" s="72"/>
      <c r="AE4" s="72"/>
    </row>
    <row r="5" spans="1:41" ht="13.2" x14ac:dyDescent="0.25">
      <c r="A5" s="102"/>
      <c r="B5" s="102"/>
      <c r="C5" s="102"/>
      <c r="D5" s="102"/>
      <c r="E5" s="102"/>
      <c r="F5" s="72"/>
      <c r="G5" s="72"/>
      <c r="H5" s="72"/>
      <c r="I5" s="72"/>
      <c r="J5" s="72"/>
      <c r="K5" s="72"/>
      <c r="L5" s="72"/>
      <c r="M5" s="72"/>
      <c r="N5" s="72"/>
      <c r="O5" s="72"/>
      <c r="P5" s="72"/>
      <c r="Q5" s="72"/>
      <c r="R5" s="72"/>
      <c r="S5" s="72"/>
      <c r="T5" s="72"/>
      <c r="U5" s="72"/>
      <c r="V5" s="72"/>
      <c r="W5" s="72"/>
      <c r="X5" s="72"/>
      <c r="Y5" s="72"/>
      <c r="Z5" s="72"/>
      <c r="AA5" s="72"/>
      <c r="AE5" s="72"/>
    </row>
    <row r="6" spans="1:41" ht="12.75" customHeight="1" x14ac:dyDescent="0.25">
      <c r="A6" s="24"/>
      <c r="B6" s="24"/>
      <c r="C6" s="24"/>
      <c r="D6" s="24"/>
      <c r="E6" s="24"/>
      <c r="F6" s="556">
        <v>2006</v>
      </c>
      <c r="G6" s="556"/>
      <c r="H6" s="555">
        <v>2007</v>
      </c>
      <c r="I6" s="555"/>
      <c r="J6" s="555">
        <v>2008</v>
      </c>
      <c r="K6" s="555"/>
      <c r="L6" s="555">
        <v>2009</v>
      </c>
      <c r="M6" s="555"/>
      <c r="N6" s="555">
        <v>2010</v>
      </c>
      <c r="O6" s="555"/>
      <c r="P6" s="555">
        <v>2011</v>
      </c>
      <c r="Q6" s="555"/>
      <c r="R6" s="555">
        <v>2012</v>
      </c>
      <c r="S6" s="555"/>
      <c r="T6" s="556">
        <v>2013</v>
      </c>
      <c r="U6" s="556"/>
      <c r="V6" s="555">
        <v>2014</v>
      </c>
      <c r="W6" s="555"/>
      <c r="X6" s="554" t="s">
        <v>80</v>
      </c>
      <c r="Y6" s="554"/>
      <c r="Z6" s="555">
        <v>2016</v>
      </c>
      <c r="AA6" s="555"/>
      <c r="AB6" s="409" t="s">
        <v>82</v>
      </c>
      <c r="AC6" s="409"/>
      <c r="AD6" s="555">
        <v>2018</v>
      </c>
      <c r="AE6" s="555"/>
      <c r="AF6" s="409" t="s">
        <v>83</v>
      </c>
      <c r="AG6" s="409"/>
      <c r="AH6" s="409" t="s">
        <v>84</v>
      </c>
      <c r="AI6" s="409"/>
      <c r="AJ6" s="409" t="s">
        <v>85</v>
      </c>
      <c r="AK6" s="409"/>
      <c r="AN6" s="553" t="s">
        <v>48</v>
      </c>
      <c r="AO6" s="553"/>
    </row>
    <row r="7" spans="1:41" ht="14.25" customHeight="1" x14ac:dyDescent="0.25">
      <c r="A7" s="23" t="s">
        <v>188</v>
      </c>
      <c r="B7" s="7"/>
      <c r="C7" s="7"/>
      <c r="D7" s="7"/>
      <c r="E7" s="7"/>
      <c r="F7" s="28">
        <v>14.855</v>
      </c>
      <c r="G7" s="45">
        <v>5.734</v>
      </c>
      <c r="H7" s="28">
        <v>18.95</v>
      </c>
      <c r="I7" s="83">
        <v>7.2320000000000002</v>
      </c>
      <c r="J7" s="28">
        <v>28.202000000000002</v>
      </c>
      <c r="K7" s="83">
        <v>9.4109999999999996</v>
      </c>
      <c r="L7" s="28">
        <v>24.515440049999999</v>
      </c>
      <c r="M7" s="83">
        <v>8.5154840499999995</v>
      </c>
      <c r="N7" s="28">
        <v>26.675366520000001</v>
      </c>
      <c r="O7" s="83">
        <v>2.73464112</v>
      </c>
      <c r="P7" s="28">
        <v>30.837580240000001</v>
      </c>
      <c r="Q7" s="83">
        <v>9.4620171499999994</v>
      </c>
      <c r="R7" s="28">
        <v>29.80483825</v>
      </c>
      <c r="S7" s="83">
        <v>9.3414930999999992</v>
      </c>
      <c r="T7" s="28">
        <v>29.070571279999999</v>
      </c>
      <c r="U7" s="83">
        <v>8.0930038199999998</v>
      </c>
      <c r="V7" s="28">
        <v>21.227242560000001</v>
      </c>
      <c r="W7" s="83">
        <v>7.4335409500000003</v>
      </c>
      <c r="X7" s="248" t="s">
        <v>88</v>
      </c>
      <c r="Y7" s="249"/>
      <c r="Z7" s="28">
        <v>37.664999999999999</v>
      </c>
      <c r="AA7" s="83">
        <v>10.675000000000001</v>
      </c>
      <c r="AB7" s="410" t="s">
        <v>88</v>
      </c>
      <c r="AC7" s="411"/>
      <c r="AD7" s="412">
        <v>32.936999999999998</v>
      </c>
      <c r="AE7" s="83">
        <v>10.647</v>
      </c>
      <c r="AF7" s="410">
        <v>33.494999999999997</v>
      </c>
      <c r="AG7" s="411"/>
      <c r="AH7" s="410">
        <v>34.048999999999999</v>
      </c>
      <c r="AI7" s="411"/>
      <c r="AJ7" s="410">
        <v>34.896999999999998</v>
      </c>
      <c r="AK7" s="411"/>
      <c r="AN7" s="410">
        <v>43.29645051</v>
      </c>
      <c r="AO7" s="83">
        <v>10.39532771</v>
      </c>
    </row>
    <row r="8" spans="1:41" s="54" customFormat="1" ht="13.2" x14ac:dyDescent="0.2">
      <c r="A8" s="53" t="s">
        <v>189</v>
      </c>
      <c r="B8" s="34"/>
      <c r="C8" s="34"/>
      <c r="D8" s="34"/>
      <c r="E8" s="34"/>
      <c r="F8" s="19" t="s">
        <v>88</v>
      </c>
      <c r="G8" s="19"/>
      <c r="H8" s="33">
        <v>14.2</v>
      </c>
      <c r="I8" s="82">
        <v>4.9000000000000004</v>
      </c>
      <c r="J8" s="33">
        <v>14.8</v>
      </c>
      <c r="K8" s="82">
        <v>5.8</v>
      </c>
      <c r="L8" s="33">
        <v>22.397686719999999</v>
      </c>
      <c r="M8" s="82">
        <v>7.4484075199999999</v>
      </c>
      <c r="N8" s="33">
        <v>10.52441172</v>
      </c>
      <c r="O8" s="82">
        <v>0.65592908000000005</v>
      </c>
      <c r="P8" s="33">
        <v>9.2215893500000004</v>
      </c>
      <c r="Q8" s="82">
        <v>0.91710022999999996</v>
      </c>
      <c r="R8" s="33">
        <v>10.983615410000001</v>
      </c>
      <c r="S8" s="82">
        <v>0.99672607000000002</v>
      </c>
      <c r="T8" s="33">
        <v>10.057049859999999</v>
      </c>
      <c r="U8" s="82">
        <v>2.0019164599999999</v>
      </c>
      <c r="V8" s="33">
        <v>9.2565022900000002</v>
      </c>
      <c r="W8" s="82">
        <v>1.7248937</v>
      </c>
      <c r="X8" s="250" t="s">
        <v>88</v>
      </c>
      <c r="Y8" s="251"/>
      <c r="Z8" s="33" t="s">
        <v>29</v>
      </c>
      <c r="AA8" s="82" t="s">
        <v>95</v>
      </c>
      <c r="AB8" s="413" t="s">
        <v>88</v>
      </c>
      <c r="AC8" s="407"/>
      <c r="AD8" s="408" t="s">
        <v>29</v>
      </c>
      <c r="AE8" s="82" t="s">
        <v>95</v>
      </c>
      <c r="AF8" s="413" t="s">
        <v>29</v>
      </c>
      <c r="AG8" s="407"/>
      <c r="AH8" s="413" t="s">
        <v>29</v>
      </c>
      <c r="AI8" s="407" t="s">
        <v>95</v>
      </c>
      <c r="AJ8" s="413" t="s">
        <v>29</v>
      </c>
      <c r="AK8" s="407" t="s">
        <v>95</v>
      </c>
      <c r="AN8" s="413" t="s">
        <v>29</v>
      </c>
      <c r="AO8" s="463"/>
    </row>
    <row r="9" spans="1:41" ht="23.25" customHeight="1" x14ac:dyDescent="0.25">
      <c r="A9" s="541" t="s">
        <v>90</v>
      </c>
      <c r="B9" s="541"/>
      <c r="C9" s="541"/>
      <c r="D9" s="541"/>
      <c r="E9" s="541"/>
      <c r="F9" s="541"/>
      <c r="G9" s="541"/>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1"/>
      <c r="AN9" s="1"/>
    </row>
  </sheetData>
  <customSheetViews>
    <customSheetView guid="{A43FB5B3-F7FF-6149-AB81-753D35C7C3C8}" showGridLines="0" showRowCol="0" hiddenRows="1" hiddenColumns="1">
      <selection sqref="A1:AJ1"/>
    </customSheetView>
  </customSheetViews>
  <mergeCells count="16">
    <mergeCell ref="AN6:AO6"/>
    <mergeCell ref="A1:AJ1"/>
    <mergeCell ref="A2:AJ2"/>
    <mergeCell ref="A9:AJ9"/>
    <mergeCell ref="X6:Y6"/>
    <mergeCell ref="P6:Q6"/>
    <mergeCell ref="V6:W6"/>
    <mergeCell ref="R6:S6"/>
    <mergeCell ref="T6:U6"/>
    <mergeCell ref="F6:G6"/>
    <mergeCell ref="H6:I6"/>
    <mergeCell ref="J6:K6"/>
    <mergeCell ref="L6:M6"/>
    <mergeCell ref="N6:O6"/>
    <mergeCell ref="Z6:AA6"/>
    <mergeCell ref="AD6:AE6"/>
  </mergeCells>
  <phoneticPr fontId="0"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X6 AB6 AF6 AH6:AJ6 AN6" numberStoredAsText="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1">
    <tabColor rgb="FF00B050"/>
  </sheetPr>
  <dimension ref="A1:AN49"/>
  <sheetViews>
    <sheetView showGridLines="0" showRowColHeaders="0" zoomScaleNormal="100" workbookViewId="0">
      <selection activeCell="B362" sqref="B362"/>
    </sheetView>
  </sheetViews>
  <sheetFormatPr defaultColWidth="9.109375" defaultRowHeight="14.25" customHeight="1" x14ac:dyDescent="0.25"/>
  <cols>
    <col min="1" max="1" width="30.88671875" style="399" customWidth="1"/>
    <col min="2" max="2" width="34.88671875" style="399" hidden="1" customWidth="1"/>
    <col min="3" max="3" width="11.44140625" style="399" hidden="1" customWidth="1"/>
    <col min="4" max="4" width="3.44140625" style="399" hidden="1" customWidth="1"/>
    <col min="5" max="5" width="3.88671875" style="399" hidden="1" customWidth="1"/>
    <col min="6" max="23" width="3.33203125" style="399" customWidth="1"/>
    <col min="24" max="24" width="5.44140625" style="399" customWidth="1"/>
    <col min="25" max="25" width="3.33203125" style="399" hidden="1" customWidth="1"/>
    <col min="26" max="26" width="5" style="399" bestFit="1" customWidth="1"/>
    <col min="27" max="27" width="3.33203125" style="399" hidden="1" customWidth="1"/>
    <col min="28" max="28" width="5" style="399" bestFit="1" customWidth="1"/>
    <col min="29" max="29" width="3.33203125" style="399" hidden="1" customWidth="1"/>
    <col min="30" max="30" width="4.44140625" style="399" customWidth="1"/>
    <col min="31" max="31" width="4" style="399" customWidth="1"/>
    <col min="32" max="40" width="9.109375" style="399" hidden="1" customWidth="1"/>
    <col min="41" max="16384" width="9.109375" style="399"/>
  </cols>
  <sheetData>
    <row r="1" spans="1:35" ht="15" customHeight="1" x14ac:dyDescent="0.25">
      <c r="A1" s="548" t="s">
        <v>190</v>
      </c>
      <c r="B1" s="548"/>
      <c r="C1" s="548"/>
      <c r="D1" s="548"/>
      <c r="E1" s="548"/>
      <c r="F1" s="548"/>
      <c r="G1" s="548"/>
      <c r="H1" s="548"/>
      <c r="I1" s="548"/>
      <c r="J1" s="548"/>
      <c r="K1" s="548"/>
      <c r="L1" s="548"/>
      <c r="M1" s="548"/>
      <c r="N1" s="548"/>
      <c r="O1" s="548"/>
      <c r="P1" s="548"/>
      <c r="Q1" s="548"/>
      <c r="R1" s="548"/>
      <c r="S1" s="548"/>
      <c r="T1" s="548"/>
      <c r="U1" s="548"/>
      <c r="V1" s="548"/>
      <c r="W1" s="548"/>
      <c r="X1" s="548"/>
      <c r="Y1" s="548"/>
      <c r="Z1" s="548"/>
      <c r="AA1" s="548"/>
      <c r="AB1" s="548"/>
      <c r="AC1" s="393"/>
      <c r="AD1" s="393"/>
      <c r="AE1" s="390"/>
      <c r="AF1" s="390"/>
      <c r="AG1" s="390"/>
      <c r="AH1" s="390"/>
      <c r="AI1" s="390"/>
    </row>
    <row r="2" spans="1:35" ht="13.8" x14ac:dyDescent="0.25">
      <c r="A2" s="557" t="s">
        <v>191</v>
      </c>
      <c r="B2" s="557"/>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422"/>
      <c r="AD2" s="422"/>
      <c r="AE2" s="393"/>
      <c r="AF2" s="393"/>
      <c r="AG2" s="393"/>
      <c r="AH2" s="393"/>
      <c r="AI2" s="393"/>
    </row>
    <row r="3" spans="1:35" ht="13.8" hidden="1" x14ac:dyDescent="0.25">
      <c r="A3" s="334"/>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row>
    <row r="4" spans="1:35" ht="13.8" hidden="1" x14ac:dyDescent="0.25">
      <c r="A4" s="334"/>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row>
    <row r="5" spans="1:35" ht="13.8" x14ac:dyDescent="0.25">
      <c r="A5" s="334"/>
    </row>
    <row r="6" spans="1:35" ht="15" customHeight="1" x14ac:dyDescent="0.25">
      <c r="A6" s="314"/>
      <c r="B6" s="314"/>
      <c r="C6" s="314"/>
      <c r="D6" s="558"/>
      <c r="E6" s="558"/>
      <c r="F6" s="558">
        <v>2010</v>
      </c>
      <c r="G6" s="558"/>
      <c r="H6" s="558">
        <v>2011</v>
      </c>
      <c r="I6" s="558"/>
      <c r="J6" s="558">
        <v>2012</v>
      </c>
      <c r="K6" s="558"/>
      <c r="L6" s="558">
        <v>2013</v>
      </c>
      <c r="M6" s="558"/>
      <c r="N6" s="558">
        <v>2014</v>
      </c>
      <c r="O6" s="558"/>
      <c r="P6" s="554" t="s">
        <v>80</v>
      </c>
      <c r="Q6" s="554"/>
      <c r="R6" s="558">
        <v>2016</v>
      </c>
      <c r="S6" s="558"/>
      <c r="T6" s="554" t="s">
        <v>82</v>
      </c>
      <c r="U6" s="554"/>
      <c r="V6" s="558">
        <v>2018</v>
      </c>
      <c r="W6" s="558"/>
      <c r="X6" s="554" t="s">
        <v>83</v>
      </c>
      <c r="Y6" s="554"/>
      <c r="Z6" s="431" t="s">
        <v>84</v>
      </c>
      <c r="AA6" s="431"/>
      <c r="AB6" s="431" t="s">
        <v>85</v>
      </c>
      <c r="AC6" s="431"/>
      <c r="AD6" s="554" t="s">
        <v>48</v>
      </c>
      <c r="AE6" s="554"/>
    </row>
    <row r="7" spans="1:35" ht="20.399999999999999" x14ac:dyDescent="0.25">
      <c r="A7" s="339" t="s">
        <v>192</v>
      </c>
      <c r="D7" s="28"/>
      <c r="E7" s="83"/>
      <c r="F7" s="28">
        <v>644.01499999999999</v>
      </c>
      <c r="G7" s="83">
        <v>12.386699999999999</v>
      </c>
      <c r="H7" s="28">
        <v>662.70399999999995</v>
      </c>
      <c r="I7" s="83">
        <v>35.837499999999999</v>
      </c>
      <c r="J7" s="28">
        <v>696.12800000000004</v>
      </c>
      <c r="K7" s="83">
        <v>35.747599999999998</v>
      </c>
      <c r="L7" s="28">
        <v>749.1</v>
      </c>
      <c r="M7" s="83">
        <v>38.055900000000001</v>
      </c>
      <c r="N7" s="28">
        <v>604.74900000000002</v>
      </c>
      <c r="O7" s="83">
        <v>33.094900000000003</v>
      </c>
      <c r="P7" s="559" t="s">
        <v>88</v>
      </c>
      <c r="Q7" s="559"/>
      <c r="R7" s="28">
        <v>698.00699999999995</v>
      </c>
      <c r="S7" s="83">
        <v>37.991999999999997</v>
      </c>
      <c r="T7" s="559" t="s">
        <v>88</v>
      </c>
      <c r="U7" s="559"/>
      <c r="V7" s="388">
        <v>782.73199999999997</v>
      </c>
      <c r="W7" s="389">
        <v>40.372</v>
      </c>
      <c r="X7" s="417">
        <v>786.34699999999998</v>
      </c>
      <c r="Y7" s="389"/>
      <c r="Z7" s="417">
        <v>789.99099999999999</v>
      </c>
      <c r="AA7" s="389"/>
      <c r="AB7" s="417">
        <v>796.08399999999995</v>
      </c>
      <c r="AC7" s="389"/>
      <c r="AD7" s="417">
        <v>734.57019439999999</v>
      </c>
      <c r="AE7" s="389">
        <v>34.533444658377597</v>
      </c>
    </row>
    <row r="8" spans="1:35" ht="24.75" customHeight="1" x14ac:dyDescent="0.25">
      <c r="A8" s="560" t="s">
        <v>90</v>
      </c>
      <c r="B8" s="560"/>
      <c r="C8" s="560"/>
      <c r="D8" s="560"/>
      <c r="E8" s="560"/>
      <c r="F8" s="560"/>
      <c r="G8" s="560"/>
      <c r="H8" s="560"/>
      <c r="I8" s="560"/>
      <c r="J8" s="560"/>
      <c r="K8" s="560"/>
      <c r="L8" s="560"/>
      <c r="M8" s="560"/>
      <c r="N8" s="560"/>
      <c r="O8" s="560"/>
      <c r="P8" s="560"/>
      <c r="Q8" s="560"/>
      <c r="R8" s="560"/>
      <c r="S8" s="560"/>
      <c r="T8" s="560"/>
      <c r="U8" s="560"/>
      <c r="V8" s="560"/>
      <c r="W8" s="560"/>
      <c r="X8" s="560"/>
      <c r="Y8" s="560"/>
    </row>
    <row r="9" spans="1:35" ht="13.8" x14ac:dyDescent="0.25">
      <c r="D9" s="322">
        <v>755.60500000000002</v>
      </c>
      <c r="E9" s="323">
        <v>41.097299999999997</v>
      </c>
    </row>
    <row r="10" spans="1:35" ht="13.8" x14ac:dyDescent="0.25">
      <c r="D10" s="324" t="e">
        <f>D7+#REF!</f>
        <v>#REF!</v>
      </c>
      <c r="P10" s="400"/>
      <c r="Q10" s="400"/>
      <c r="R10" s="400"/>
      <c r="S10" s="400"/>
      <c r="T10" s="400"/>
      <c r="V10" s="400"/>
      <c r="W10" s="400"/>
      <c r="X10" s="400"/>
      <c r="Z10" s="400"/>
      <c r="AB10" s="400"/>
      <c r="AD10" s="400"/>
    </row>
    <row r="11" spans="1:35" ht="13.8" hidden="1" x14ac:dyDescent="0.25">
      <c r="D11" s="324"/>
      <c r="P11" s="400"/>
      <c r="Q11" s="400"/>
      <c r="R11" s="400"/>
      <c r="S11" s="400"/>
      <c r="T11" s="400"/>
      <c r="V11" s="400"/>
      <c r="W11" s="400"/>
      <c r="X11" s="400"/>
      <c r="Z11" s="400"/>
      <c r="AB11" s="400"/>
      <c r="AD11" s="400"/>
    </row>
    <row r="12" spans="1:35" ht="13.8" hidden="1" x14ac:dyDescent="0.25">
      <c r="D12" s="324"/>
      <c r="P12" s="400"/>
      <c r="Q12" s="400"/>
      <c r="R12" s="400"/>
      <c r="S12" s="400"/>
      <c r="T12" s="400"/>
      <c r="V12" s="400"/>
      <c r="W12" s="400"/>
      <c r="X12" s="400"/>
      <c r="Z12" s="400"/>
      <c r="AB12" s="400"/>
      <c r="AD12" s="400"/>
    </row>
    <row r="13" spans="1:35" ht="13.8" hidden="1" x14ac:dyDescent="0.25">
      <c r="D13" s="324"/>
      <c r="P13" s="400"/>
      <c r="Q13" s="400"/>
      <c r="R13" s="400"/>
      <c r="S13" s="400"/>
      <c r="T13" s="400"/>
      <c r="V13" s="400"/>
      <c r="W13" s="400"/>
      <c r="X13" s="400"/>
      <c r="Z13" s="400"/>
      <c r="AB13" s="400"/>
      <c r="AD13" s="400"/>
    </row>
    <row r="14" spans="1:35" ht="13.8" hidden="1" x14ac:dyDescent="0.25">
      <c r="D14" s="324"/>
      <c r="P14" s="400"/>
      <c r="Q14" s="400"/>
      <c r="R14" s="400"/>
      <c r="S14" s="400"/>
      <c r="T14" s="400"/>
      <c r="V14" s="400"/>
      <c r="W14" s="400"/>
      <c r="X14" s="400"/>
      <c r="Z14" s="400"/>
      <c r="AB14" s="400"/>
      <c r="AD14" s="400"/>
    </row>
    <row r="15" spans="1:35" ht="13.8" hidden="1" x14ac:dyDescent="0.25">
      <c r="D15" s="324"/>
      <c r="P15" s="400"/>
      <c r="Q15" s="400"/>
      <c r="R15" s="400"/>
      <c r="S15" s="400"/>
      <c r="T15" s="400"/>
      <c r="V15" s="400"/>
      <c r="W15" s="400"/>
      <c r="X15" s="400"/>
      <c r="Z15" s="400"/>
      <c r="AB15" s="400"/>
      <c r="AD15" s="400"/>
    </row>
    <row r="16" spans="1:35" ht="13.8" hidden="1" x14ac:dyDescent="0.25">
      <c r="D16" s="324"/>
      <c r="P16" s="400"/>
      <c r="Q16" s="400"/>
      <c r="R16" s="400"/>
      <c r="S16" s="400"/>
      <c r="T16" s="400"/>
      <c r="V16" s="400"/>
      <c r="W16" s="400"/>
      <c r="X16" s="400"/>
      <c r="Z16" s="400"/>
      <c r="AB16" s="400"/>
      <c r="AD16" s="400"/>
    </row>
    <row r="17" spans="4:30" ht="13.8" hidden="1" x14ac:dyDescent="0.25">
      <c r="D17" s="324"/>
      <c r="P17" s="400"/>
      <c r="Q17" s="400"/>
      <c r="R17" s="400"/>
      <c r="S17" s="400"/>
      <c r="T17" s="400"/>
      <c r="V17" s="400"/>
      <c r="W17" s="400"/>
      <c r="X17" s="400"/>
      <c r="Z17" s="400"/>
      <c r="AB17" s="400"/>
      <c r="AD17" s="400"/>
    </row>
    <row r="18" spans="4:30" ht="13.8" hidden="1" x14ac:dyDescent="0.25">
      <c r="D18" s="324"/>
      <c r="P18" s="400"/>
      <c r="Q18" s="400"/>
      <c r="R18" s="400"/>
      <c r="S18" s="400"/>
      <c r="T18" s="400"/>
      <c r="V18" s="400"/>
      <c r="W18" s="400"/>
      <c r="X18" s="400"/>
      <c r="Z18" s="400"/>
      <c r="AB18" s="400"/>
      <c r="AD18" s="400"/>
    </row>
    <row r="19" spans="4:30" ht="13.8" hidden="1" x14ac:dyDescent="0.25">
      <c r="D19" s="324"/>
      <c r="P19" s="400"/>
      <c r="Q19" s="400"/>
      <c r="R19" s="400"/>
      <c r="S19" s="400"/>
      <c r="T19" s="400"/>
      <c r="V19" s="400"/>
      <c r="W19" s="400"/>
      <c r="X19" s="400"/>
      <c r="Z19" s="400"/>
      <c r="AB19" s="400"/>
      <c r="AD19" s="400"/>
    </row>
    <row r="20" spans="4:30" ht="13.8" hidden="1" x14ac:dyDescent="0.25">
      <c r="D20" s="324"/>
      <c r="P20" s="400"/>
      <c r="Q20" s="400"/>
      <c r="R20" s="400"/>
      <c r="S20" s="400"/>
      <c r="T20" s="400"/>
      <c r="V20" s="400"/>
      <c r="W20" s="400"/>
      <c r="X20" s="400"/>
      <c r="Z20" s="400"/>
      <c r="AB20" s="400"/>
      <c r="AD20" s="400"/>
    </row>
    <row r="21" spans="4:30" ht="13.8" hidden="1" x14ac:dyDescent="0.25">
      <c r="D21" s="324"/>
      <c r="P21" s="400"/>
      <c r="Q21" s="400"/>
      <c r="R21" s="400"/>
      <c r="S21" s="400"/>
      <c r="T21" s="400"/>
      <c r="V21" s="400"/>
      <c r="W21" s="400"/>
      <c r="X21" s="400"/>
      <c r="Z21" s="400"/>
      <c r="AB21" s="400"/>
      <c r="AD21" s="400"/>
    </row>
    <row r="22" spans="4:30" ht="13.8" hidden="1" x14ac:dyDescent="0.25">
      <c r="D22" s="324"/>
      <c r="P22" s="400"/>
      <c r="Q22" s="400"/>
      <c r="R22" s="400"/>
      <c r="S22" s="400"/>
      <c r="T22" s="400"/>
      <c r="V22" s="400"/>
      <c r="W22" s="400"/>
      <c r="X22" s="400"/>
      <c r="Z22" s="400"/>
      <c r="AB22" s="400"/>
      <c r="AD22" s="400"/>
    </row>
    <row r="23" spans="4:30" ht="13.8" hidden="1" x14ac:dyDescent="0.25">
      <c r="D23" s="324"/>
      <c r="P23" s="400"/>
      <c r="Q23" s="400"/>
      <c r="R23" s="400"/>
      <c r="S23" s="400"/>
      <c r="T23" s="400"/>
      <c r="V23" s="400"/>
      <c r="W23" s="400"/>
      <c r="X23" s="400"/>
      <c r="Z23" s="400"/>
      <c r="AB23" s="400"/>
      <c r="AD23" s="400"/>
    </row>
    <row r="24" spans="4:30" ht="13.8" hidden="1" x14ac:dyDescent="0.25">
      <c r="D24" s="324"/>
      <c r="P24" s="400"/>
      <c r="Q24" s="400"/>
      <c r="R24" s="400"/>
      <c r="S24" s="400"/>
      <c r="T24" s="400"/>
      <c r="V24" s="400"/>
      <c r="W24" s="400"/>
      <c r="X24" s="400"/>
      <c r="Z24" s="400"/>
      <c r="AB24" s="400"/>
      <c r="AD24" s="400"/>
    </row>
    <row r="25" spans="4:30" ht="13.8" hidden="1" x14ac:dyDescent="0.25">
      <c r="D25" s="324"/>
      <c r="P25" s="400"/>
      <c r="Q25" s="400"/>
      <c r="R25" s="400"/>
      <c r="S25" s="400"/>
      <c r="T25" s="400"/>
      <c r="V25" s="400"/>
      <c r="W25" s="400"/>
      <c r="X25" s="400"/>
      <c r="Z25" s="400"/>
      <c r="AB25" s="400"/>
      <c r="AD25" s="400"/>
    </row>
    <row r="26" spans="4:30" ht="13.8" hidden="1" x14ac:dyDescent="0.25">
      <c r="D26" s="324"/>
      <c r="P26" s="400"/>
      <c r="Q26" s="400"/>
      <c r="R26" s="400"/>
      <c r="S26" s="400"/>
      <c r="T26" s="400"/>
      <c r="V26" s="400"/>
      <c r="W26" s="400"/>
      <c r="X26" s="400"/>
      <c r="Z26" s="400"/>
      <c r="AB26" s="400"/>
      <c r="AD26" s="400"/>
    </row>
    <row r="27" spans="4:30" ht="13.8" hidden="1" x14ac:dyDescent="0.25">
      <c r="D27" s="324"/>
      <c r="P27" s="400"/>
      <c r="Q27" s="400"/>
      <c r="R27" s="400"/>
      <c r="S27" s="400"/>
      <c r="T27" s="400"/>
      <c r="V27" s="400"/>
      <c r="W27" s="400"/>
      <c r="X27" s="400"/>
      <c r="Z27" s="400"/>
      <c r="AB27" s="400"/>
      <c r="AD27" s="400"/>
    </row>
    <row r="28" spans="4:30" ht="13.8" hidden="1" x14ac:dyDescent="0.25">
      <c r="D28" s="324"/>
      <c r="P28" s="400"/>
      <c r="Q28" s="400"/>
      <c r="R28" s="400"/>
      <c r="S28" s="400"/>
      <c r="T28" s="400"/>
      <c r="V28" s="400"/>
      <c r="W28" s="400"/>
      <c r="X28" s="400"/>
      <c r="Z28" s="400"/>
      <c r="AB28" s="400"/>
      <c r="AD28" s="400"/>
    </row>
    <row r="29" spans="4:30" ht="13.8" hidden="1" x14ac:dyDescent="0.25">
      <c r="D29" s="324"/>
      <c r="P29" s="400"/>
      <c r="Q29" s="400"/>
      <c r="R29" s="400"/>
      <c r="S29" s="400"/>
      <c r="T29" s="400"/>
      <c r="V29" s="400"/>
      <c r="W29" s="400"/>
      <c r="X29" s="400"/>
      <c r="Z29" s="400"/>
      <c r="AB29" s="400"/>
      <c r="AD29" s="400"/>
    </row>
    <row r="30" spans="4:30" ht="13.8" hidden="1" x14ac:dyDescent="0.25">
      <c r="D30" s="324"/>
      <c r="P30" s="400"/>
      <c r="Q30" s="400"/>
      <c r="R30" s="400"/>
      <c r="S30" s="400"/>
      <c r="T30" s="400"/>
      <c r="V30" s="400"/>
      <c r="W30" s="400"/>
      <c r="X30" s="400"/>
      <c r="Z30" s="400"/>
      <c r="AB30" s="400"/>
      <c r="AD30" s="400"/>
    </row>
    <row r="31" spans="4:30" ht="13.8" hidden="1" x14ac:dyDescent="0.25">
      <c r="D31" s="324"/>
      <c r="P31" s="400"/>
      <c r="Q31" s="400"/>
      <c r="R31" s="400"/>
      <c r="S31" s="400"/>
      <c r="T31" s="400"/>
      <c r="V31" s="400"/>
      <c r="W31" s="400"/>
      <c r="X31" s="400"/>
      <c r="Z31" s="400"/>
      <c r="AB31" s="400"/>
      <c r="AD31" s="400"/>
    </row>
    <row r="32" spans="4:30" ht="13.8" hidden="1" x14ac:dyDescent="0.25">
      <c r="D32" s="324"/>
      <c r="P32" s="400"/>
      <c r="Q32" s="400"/>
      <c r="R32" s="400"/>
      <c r="S32" s="400"/>
      <c r="T32" s="400"/>
      <c r="V32" s="400"/>
      <c r="W32" s="400"/>
      <c r="X32" s="400"/>
      <c r="Z32" s="400"/>
      <c r="AB32" s="400"/>
      <c r="AD32" s="400"/>
    </row>
    <row r="33" spans="4:30" ht="13.8" hidden="1" x14ac:dyDescent="0.25">
      <c r="D33" s="324"/>
      <c r="P33" s="400"/>
      <c r="Q33" s="400"/>
      <c r="R33" s="400"/>
      <c r="S33" s="400"/>
      <c r="T33" s="400"/>
      <c r="V33" s="400"/>
      <c r="W33" s="400"/>
      <c r="X33" s="400"/>
      <c r="Z33" s="400"/>
      <c r="AB33" s="400"/>
      <c r="AD33" s="400"/>
    </row>
    <row r="34" spans="4:30" ht="13.8" hidden="1" x14ac:dyDescent="0.25">
      <c r="D34" s="324"/>
      <c r="P34" s="400"/>
      <c r="Q34" s="400"/>
      <c r="R34" s="400"/>
      <c r="S34" s="400"/>
      <c r="T34" s="400"/>
      <c r="V34" s="400"/>
      <c r="W34" s="400"/>
      <c r="X34" s="400"/>
      <c r="Z34" s="400"/>
      <c r="AB34" s="400"/>
      <c r="AD34" s="400"/>
    </row>
    <row r="35" spans="4:30" ht="13.8" hidden="1" x14ac:dyDescent="0.25">
      <c r="D35" s="324"/>
      <c r="P35" s="400"/>
      <c r="Q35" s="400"/>
      <c r="R35" s="400"/>
      <c r="S35" s="400"/>
      <c r="T35" s="400"/>
      <c r="V35" s="400"/>
      <c r="W35" s="400"/>
      <c r="X35" s="400"/>
      <c r="Z35" s="400"/>
      <c r="AB35" s="400"/>
      <c r="AD35" s="400"/>
    </row>
    <row r="36" spans="4:30" ht="13.8" hidden="1" x14ac:dyDescent="0.25">
      <c r="D36" s="324"/>
      <c r="P36" s="400"/>
      <c r="Q36" s="400"/>
      <c r="R36" s="400"/>
      <c r="S36" s="400"/>
      <c r="T36" s="400"/>
      <c r="V36" s="400"/>
      <c r="W36" s="400"/>
      <c r="X36" s="400"/>
      <c r="Z36" s="400"/>
      <c r="AB36" s="400"/>
      <c r="AD36" s="400"/>
    </row>
    <row r="37" spans="4:30" ht="13.8" hidden="1" x14ac:dyDescent="0.25">
      <c r="D37" s="324"/>
      <c r="P37" s="400"/>
      <c r="Q37" s="400"/>
      <c r="R37" s="400"/>
      <c r="S37" s="400"/>
      <c r="T37" s="400"/>
      <c r="V37" s="400"/>
      <c r="W37" s="400"/>
      <c r="X37" s="400"/>
      <c r="Z37" s="400"/>
      <c r="AB37" s="400"/>
      <c r="AD37" s="400"/>
    </row>
    <row r="38" spans="4:30" ht="13.8" hidden="1" x14ac:dyDescent="0.25">
      <c r="D38" s="324"/>
      <c r="P38" s="400"/>
      <c r="Q38" s="400"/>
      <c r="R38" s="400"/>
      <c r="S38" s="400"/>
      <c r="T38" s="400"/>
      <c r="V38" s="400"/>
      <c r="W38" s="400"/>
      <c r="X38" s="400"/>
      <c r="Z38" s="400"/>
      <c r="AB38" s="400"/>
      <c r="AD38" s="400"/>
    </row>
    <row r="39" spans="4:30" ht="13.8" hidden="1" x14ac:dyDescent="0.25">
      <c r="D39" s="324"/>
      <c r="P39" s="400"/>
      <c r="Q39" s="400"/>
      <c r="R39" s="400"/>
      <c r="S39" s="400"/>
      <c r="T39" s="400"/>
      <c r="V39" s="400"/>
      <c r="W39" s="400"/>
      <c r="X39" s="400"/>
      <c r="Z39" s="400"/>
      <c r="AB39" s="400"/>
      <c r="AD39" s="400"/>
    </row>
    <row r="40" spans="4:30" ht="13.8" hidden="1" x14ac:dyDescent="0.25">
      <c r="D40" s="324"/>
      <c r="P40" s="400"/>
      <c r="Q40" s="400"/>
      <c r="R40" s="400"/>
      <c r="S40" s="400"/>
      <c r="T40" s="400"/>
      <c r="V40" s="400"/>
      <c r="W40" s="400"/>
      <c r="X40" s="400"/>
      <c r="Z40" s="400"/>
      <c r="AB40" s="400"/>
      <c r="AD40" s="400"/>
    </row>
    <row r="41" spans="4:30" ht="13.8" hidden="1" x14ac:dyDescent="0.25">
      <c r="D41" s="324"/>
      <c r="P41" s="400"/>
      <c r="Q41" s="400"/>
      <c r="R41" s="400"/>
      <c r="S41" s="400"/>
      <c r="T41" s="400"/>
      <c r="V41" s="400"/>
      <c r="W41" s="400"/>
      <c r="X41" s="400"/>
      <c r="Z41" s="400"/>
      <c r="AB41" s="400"/>
      <c r="AD41" s="400"/>
    </row>
    <row r="42" spans="4:30" ht="13.8" hidden="1" x14ac:dyDescent="0.25">
      <c r="D42" s="324"/>
      <c r="P42" s="400"/>
      <c r="Q42" s="400"/>
      <c r="R42" s="400"/>
      <c r="S42" s="400"/>
      <c r="T42" s="400"/>
      <c r="V42" s="400"/>
      <c r="W42" s="400"/>
      <c r="X42" s="400"/>
      <c r="Z42" s="400"/>
      <c r="AB42" s="400"/>
      <c r="AD42" s="400"/>
    </row>
    <row r="43" spans="4:30" ht="13.8" hidden="1" x14ac:dyDescent="0.25">
      <c r="D43" s="324"/>
      <c r="P43" s="400"/>
      <c r="Q43" s="400"/>
      <c r="R43" s="400"/>
      <c r="S43" s="400"/>
      <c r="T43" s="400"/>
      <c r="V43" s="400"/>
      <c r="W43" s="400"/>
      <c r="X43" s="400"/>
      <c r="Z43" s="400"/>
      <c r="AB43" s="400"/>
      <c r="AD43" s="400"/>
    </row>
    <row r="44" spans="4:30" ht="13.8" hidden="1" x14ac:dyDescent="0.25">
      <c r="D44" s="324"/>
      <c r="P44" s="400"/>
      <c r="Q44" s="400"/>
      <c r="R44" s="400"/>
      <c r="S44" s="400"/>
      <c r="T44" s="400"/>
      <c r="V44" s="400"/>
      <c r="W44" s="400"/>
      <c r="X44" s="400"/>
      <c r="Z44" s="400"/>
      <c r="AB44" s="400"/>
      <c r="AD44" s="400"/>
    </row>
    <row r="45" spans="4:30" ht="13.8" hidden="1" x14ac:dyDescent="0.25">
      <c r="D45" s="324"/>
      <c r="P45" s="400"/>
      <c r="Q45" s="400"/>
      <c r="R45" s="400"/>
      <c r="S45" s="400"/>
      <c r="T45" s="400"/>
      <c r="V45" s="400"/>
      <c r="W45" s="400"/>
      <c r="X45" s="400"/>
      <c r="Z45" s="400"/>
      <c r="AB45" s="400"/>
      <c r="AD45" s="400"/>
    </row>
    <row r="46" spans="4:30" ht="13.8" hidden="1" x14ac:dyDescent="0.25">
      <c r="D46" s="324"/>
      <c r="P46" s="400"/>
      <c r="Q46" s="400"/>
      <c r="R46" s="400"/>
      <c r="S46" s="400"/>
      <c r="T46" s="400"/>
      <c r="V46" s="400"/>
      <c r="W46" s="400"/>
      <c r="X46" s="400"/>
      <c r="Z46" s="400"/>
      <c r="AB46" s="400"/>
      <c r="AD46" s="400"/>
    </row>
    <row r="47" spans="4:30" ht="13.8" hidden="1" x14ac:dyDescent="0.25">
      <c r="D47" s="324"/>
      <c r="P47" s="400"/>
      <c r="Q47" s="400"/>
      <c r="R47" s="400"/>
      <c r="S47" s="400"/>
      <c r="T47" s="400"/>
      <c r="V47" s="400"/>
      <c r="W47" s="400"/>
      <c r="X47" s="400"/>
      <c r="Z47" s="400"/>
      <c r="AB47" s="400"/>
      <c r="AD47" s="400"/>
    </row>
    <row r="48" spans="4:30" ht="13.8" hidden="1" x14ac:dyDescent="0.25">
      <c r="D48" s="324"/>
      <c r="P48" s="400"/>
      <c r="Q48" s="400"/>
      <c r="R48" s="400"/>
      <c r="S48" s="400"/>
      <c r="T48" s="400"/>
      <c r="V48" s="400"/>
      <c r="W48" s="400"/>
      <c r="X48" s="400"/>
      <c r="Z48" s="400"/>
      <c r="AB48" s="400"/>
      <c r="AD48" s="400"/>
    </row>
    <row r="49" spans="4:30" ht="13.8" hidden="1" x14ac:dyDescent="0.25">
      <c r="D49" s="324"/>
      <c r="P49" s="400"/>
      <c r="Q49" s="400"/>
      <c r="R49" s="400"/>
      <c r="S49" s="400"/>
      <c r="T49" s="400"/>
      <c r="V49" s="400"/>
      <c r="W49" s="400"/>
      <c r="X49" s="400"/>
      <c r="Z49" s="400"/>
      <c r="AB49" s="400"/>
      <c r="AD49" s="400"/>
    </row>
  </sheetData>
  <customSheetViews>
    <customSheetView guid="{A43FB5B3-F7FF-6149-AB81-753D35C7C3C8}" showGridLines="0" showRowCol="0" hiddenRows="1" hiddenColumns="1">
      <selection sqref="A1:AB1"/>
    </customSheetView>
  </customSheetViews>
  <mergeCells count="17">
    <mergeCell ref="AD6:AE6"/>
    <mergeCell ref="A8:Y8"/>
    <mergeCell ref="X6:Y6"/>
    <mergeCell ref="T7:U7"/>
    <mergeCell ref="P6:Q6"/>
    <mergeCell ref="T6:U6"/>
    <mergeCell ref="D6:E6"/>
    <mergeCell ref="F6:G6"/>
    <mergeCell ref="H6:I6"/>
    <mergeCell ref="J6:K6"/>
    <mergeCell ref="L6:M6"/>
    <mergeCell ref="N6:O6"/>
    <mergeCell ref="A1:AB1"/>
    <mergeCell ref="A2:AB2"/>
    <mergeCell ref="V6:W6"/>
    <mergeCell ref="P7:Q7"/>
    <mergeCell ref="R6:S6"/>
  </mergeCells>
  <pageMargins left="0.7" right="0.7" top="0.75" bottom="0.75" header="0.3" footer="0.3"/>
  <pageSetup paperSize="9" orientation="landscape" r:id="rId1"/>
  <ignoredErrors>
    <ignoredError sqref="P6 T6 X6 Z6:AB6 AD6" numberStoredAsText="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5">
    <tabColor indexed="12"/>
    <pageSetUpPr fitToPage="1"/>
  </sheetPr>
  <dimension ref="A1"/>
  <sheetViews>
    <sheetView showGridLines="0" showRowColHeaders="0" view="pageBreakPreview" zoomScaleNormal="100" zoomScaleSheetLayoutView="100" workbookViewId="0">
      <selection activeCell="B362" sqref="B362"/>
    </sheetView>
  </sheetViews>
  <sheetFormatPr defaultColWidth="9.109375" defaultRowHeight="13.2" x14ac:dyDescent="0.25"/>
  <cols>
    <col min="1" max="16384" width="9.109375" style="1"/>
  </cols>
  <sheetData/>
  <customSheetViews>
    <customSheetView guid="{A43FB5B3-F7FF-6149-AB81-753D35C7C3C8}" showPageBreaks="1" showGridLines="0" showRowCol="0" view="pageBreakPreview"/>
  </customSheetViews>
  <pageMargins left="1.3779527559055118" right="1.3779527559055118" top="1.1811023622047245" bottom="1.3779527559055118" header="0.51181102362204722"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26">
    <tabColor rgb="FF00B050"/>
    <pageSetUpPr fitToPage="1"/>
  </sheetPr>
  <dimension ref="A1:AO36"/>
  <sheetViews>
    <sheetView showGridLines="0" showRowColHeaders="0" zoomScaleNormal="100" workbookViewId="0">
      <selection activeCell="B362" sqref="B362"/>
    </sheetView>
  </sheetViews>
  <sheetFormatPr defaultColWidth="9.109375" defaultRowHeight="12.75" customHeight="1" x14ac:dyDescent="0.25"/>
  <cols>
    <col min="1" max="1" width="2.44140625" style="72" customWidth="1"/>
    <col min="2" max="2" width="4.6640625" style="72" customWidth="1"/>
    <col min="3" max="3" width="2.109375" style="114" customWidth="1"/>
    <col min="4" max="4" width="9.44140625" style="72" customWidth="1"/>
    <col min="5" max="6" width="4.44140625" style="72" customWidth="1"/>
    <col min="7" max="7" width="4.88671875" style="72" bestFit="1" customWidth="1"/>
    <col min="8" max="17" width="4.44140625" style="72" customWidth="1"/>
    <col min="18" max="18" width="4.44140625" style="72" hidden="1" customWidth="1"/>
    <col min="19" max="20" width="4.44140625" style="72" customWidth="1"/>
    <col min="21" max="21" width="5.109375" style="72" customWidth="1"/>
    <col min="22" max="22" width="4.44140625" style="72" hidden="1" customWidth="1"/>
    <col min="23" max="24" width="4.44140625" style="72" customWidth="1"/>
    <col min="25" max="25" width="5.33203125" style="72" bestFit="1" customWidth="1"/>
    <col min="26" max="26" width="4.44140625" style="72" hidden="1" customWidth="1"/>
    <col min="27" max="27" width="5.33203125" style="72" bestFit="1" customWidth="1"/>
    <col min="28" max="28" width="4.44140625" style="72" hidden="1" customWidth="1"/>
    <col min="29" max="29" width="5.33203125" style="72" bestFit="1" customWidth="1"/>
    <col min="30" max="30" width="4.44140625" style="72" hidden="1" customWidth="1"/>
    <col min="31" max="39" width="9.109375" style="72" hidden="1" customWidth="1"/>
    <col min="40" max="41" width="4.33203125" style="72" customWidth="1"/>
    <col min="42" max="16384" width="9.109375" style="72"/>
  </cols>
  <sheetData>
    <row r="1" spans="1:41" s="391" customFormat="1" ht="28.5" customHeight="1" x14ac:dyDescent="0.25">
      <c r="A1" s="562" t="s">
        <v>193</v>
      </c>
      <c r="B1" s="562"/>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423"/>
    </row>
    <row r="2" spans="1:41" s="391" customFormat="1" ht="28.5" customHeight="1" x14ac:dyDescent="0.25">
      <c r="A2" s="563" t="s">
        <v>194</v>
      </c>
      <c r="B2" s="563"/>
      <c r="C2" s="563"/>
      <c r="D2" s="563"/>
      <c r="E2" s="563"/>
      <c r="F2" s="563"/>
      <c r="G2" s="563"/>
      <c r="H2" s="563"/>
      <c r="I2" s="563"/>
      <c r="J2" s="563"/>
      <c r="K2" s="563"/>
      <c r="L2" s="563"/>
      <c r="M2" s="563"/>
      <c r="N2" s="563"/>
      <c r="O2" s="563"/>
      <c r="P2" s="563"/>
      <c r="Q2" s="563"/>
      <c r="R2" s="563"/>
      <c r="S2" s="563"/>
      <c r="T2" s="563"/>
      <c r="U2" s="563"/>
      <c r="V2" s="563"/>
      <c r="W2" s="563"/>
      <c r="X2" s="563"/>
      <c r="Y2" s="563"/>
      <c r="Z2" s="563"/>
      <c r="AA2" s="563"/>
      <c r="AB2" s="563"/>
      <c r="AC2" s="563"/>
      <c r="AD2" s="424"/>
    </row>
    <row r="3" spans="1:41" ht="13.2" x14ac:dyDescent="0.25">
      <c r="A3" s="101"/>
      <c r="B3" s="101"/>
      <c r="C3" s="183"/>
      <c r="D3" s="101"/>
    </row>
    <row r="4" spans="1:41" ht="13.2" x14ac:dyDescent="0.25">
      <c r="A4" s="101"/>
      <c r="B4" s="101"/>
      <c r="C4" s="183"/>
      <c r="D4" s="101"/>
    </row>
    <row r="5" spans="1:41" ht="13.2" x14ac:dyDescent="0.25">
      <c r="A5" s="178" t="s">
        <v>195</v>
      </c>
      <c r="B5" s="178"/>
      <c r="C5" s="178"/>
      <c r="D5" s="178"/>
      <c r="E5" s="561">
        <v>2009</v>
      </c>
      <c r="F5" s="561"/>
      <c r="G5" s="561">
        <v>2010</v>
      </c>
      <c r="H5" s="561"/>
      <c r="I5" s="561">
        <v>2011</v>
      </c>
      <c r="J5" s="561"/>
      <c r="K5" s="561">
        <v>2012</v>
      </c>
      <c r="L5" s="561"/>
      <c r="M5" s="561">
        <v>2013</v>
      </c>
      <c r="N5" s="561"/>
      <c r="O5" s="561">
        <v>2014</v>
      </c>
      <c r="P5" s="561"/>
      <c r="Q5" s="273" t="s">
        <v>12</v>
      </c>
      <c r="R5" s="275"/>
      <c r="S5" s="561">
        <v>2016</v>
      </c>
      <c r="T5" s="561"/>
      <c r="U5" s="273" t="s">
        <v>13</v>
      </c>
      <c r="V5" s="273"/>
      <c r="W5" s="561">
        <v>2018</v>
      </c>
      <c r="X5" s="561"/>
      <c r="Y5" s="273" t="s">
        <v>14</v>
      </c>
      <c r="Z5" s="178"/>
      <c r="AA5" s="273" t="s">
        <v>15</v>
      </c>
      <c r="AB5" s="178"/>
      <c r="AC5" s="273" t="s">
        <v>16</v>
      </c>
      <c r="AD5" s="178"/>
      <c r="AN5" s="564" t="s">
        <v>48</v>
      </c>
      <c r="AO5" s="564"/>
    </row>
    <row r="6" spans="1:41" ht="25.5" customHeight="1" x14ac:dyDescent="0.25">
      <c r="A6" s="566" t="s">
        <v>196</v>
      </c>
      <c r="B6" s="566"/>
      <c r="C6" s="566"/>
      <c r="D6" s="566"/>
      <c r="E6" s="265">
        <v>18.709</v>
      </c>
      <c r="F6" s="266">
        <v>0.49299999999999999</v>
      </c>
      <c r="G6" s="265">
        <v>18.611999999999998</v>
      </c>
      <c r="H6" s="266">
        <v>0.16900000000000001</v>
      </c>
      <c r="I6" s="265">
        <v>17.274999999999999</v>
      </c>
      <c r="J6" s="266">
        <v>0.41299999999999998</v>
      </c>
      <c r="K6" s="265">
        <v>16.774000000000001</v>
      </c>
      <c r="L6" s="266">
        <v>0.38300000000000001</v>
      </c>
      <c r="M6" s="265">
        <v>16.654</v>
      </c>
      <c r="N6" s="266">
        <v>0.40200000000000002</v>
      </c>
      <c r="O6" s="265">
        <v>15.904999999999999</v>
      </c>
      <c r="P6" s="266">
        <v>0.36199999999999999</v>
      </c>
      <c r="Q6" s="276">
        <v>16.035</v>
      </c>
      <c r="R6" s="277"/>
      <c r="S6" s="364">
        <v>16.204000000000001</v>
      </c>
      <c r="T6" s="365">
        <v>0.38500000000000001</v>
      </c>
      <c r="U6" s="364">
        <v>16.178999999999998</v>
      </c>
      <c r="V6" s="266"/>
      <c r="W6" s="364">
        <v>15.292999999999999</v>
      </c>
      <c r="X6" s="365">
        <v>0.36699999999999999</v>
      </c>
      <c r="Y6" s="364">
        <v>15.116</v>
      </c>
      <c r="Z6" s="365"/>
      <c r="AA6" s="364">
        <v>14.39</v>
      </c>
      <c r="AB6" s="365"/>
      <c r="AC6" s="364">
        <v>15.564</v>
      </c>
      <c r="AD6" s="365"/>
      <c r="AN6" s="364">
        <v>14.2755860551424</v>
      </c>
      <c r="AO6" s="266">
        <v>0.39874802798291897</v>
      </c>
    </row>
    <row r="7" spans="1:41" ht="13.2" x14ac:dyDescent="0.25">
      <c r="A7" s="96"/>
      <c r="B7" s="96"/>
      <c r="C7" s="180" t="s">
        <v>29</v>
      </c>
      <c r="D7" s="113">
        <v>1940</v>
      </c>
      <c r="E7" s="260">
        <v>24.43</v>
      </c>
      <c r="F7" s="259">
        <v>1.2829999999999999</v>
      </c>
      <c r="G7" s="260">
        <v>22.791</v>
      </c>
      <c r="H7" s="259">
        <v>0.32500000000000001</v>
      </c>
      <c r="I7" s="260">
        <v>20.968</v>
      </c>
      <c r="J7" s="259">
        <v>0.95399999999999996</v>
      </c>
      <c r="K7" s="260">
        <v>20.34</v>
      </c>
      <c r="L7" s="259">
        <v>0.91700000000000004</v>
      </c>
      <c r="M7" s="260">
        <v>20.491</v>
      </c>
      <c r="N7" s="259">
        <v>0.91900000000000004</v>
      </c>
      <c r="O7" s="260">
        <v>19.341999999999999</v>
      </c>
      <c r="P7" s="259">
        <v>0.84699999999999998</v>
      </c>
      <c r="Q7" s="278">
        <v>19.513999999999999</v>
      </c>
      <c r="R7" s="279"/>
      <c r="S7" s="366">
        <v>19.521000000000001</v>
      </c>
      <c r="T7" s="367">
        <v>0.89100000000000001</v>
      </c>
      <c r="U7" s="366">
        <v>19.495000000000001</v>
      </c>
      <c r="V7" s="259"/>
      <c r="W7" s="366">
        <v>18.454000000000001</v>
      </c>
      <c r="X7" s="367">
        <v>0.86499999999999999</v>
      </c>
      <c r="Y7" s="366">
        <v>18.280999999999999</v>
      </c>
      <c r="Z7" s="367"/>
      <c r="AA7" s="366">
        <v>17.463000000000001</v>
      </c>
      <c r="AB7" s="367"/>
      <c r="AC7" s="366">
        <v>18.933</v>
      </c>
      <c r="AD7" s="367"/>
      <c r="AN7" s="366">
        <v>18.1421968563631</v>
      </c>
      <c r="AO7" s="367">
        <v>0.93341727579343203</v>
      </c>
    </row>
    <row r="8" spans="1:41" ht="13.2" x14ac:dyDescent="0.25">
      <c r="A8" s="95"/>
      <c r="B8" s="195">
        <v>1941</v>
      </c>
      <c r="C8" s="180" t="s">
        <v>29</v>
      </c>
      <c r="D8" s="195">
        <v>1960</v>
      </c>
      <c r="E8" s="260">
        <v>20.024000000000001</v>
      </c>
      <c r="F8" s="259">
        <v>1.2949999999999999</v>
      </c>
      <c r="G8" s="260">
        <v>20.288</v>
      </c>
      <c r="H8" s="259">
        <v>0.38700000000000001</v>
      </c>
      <c r="I8" s="260">
        <v>18.713000000000001</v>
      </c>
      <c r="J8" s="259">
        <v>1.4039999999999999</v>
      </c>
      <c r="K8" s="260">
        <v>18.562999999999999</v>
      </c>
      <c r="L8" s="259">
        <v>1.179</v>
      </c>
      <c r="M8" s="260">
        <v>18.315999999999999</v>
      </c>
      <c r="N8" s="259">
        <v>1.508</v>
      </c>
      <c r="O8" s="260">
        <v>16.684999999999999</v>
      </c>
      <c r="P8" s="259">
        <v>1.0429999999999999</v>
      </c>
      <c r="Q8" s="278">
        <v>16.786000000000001</v>
      </c>
      <c r="R8" s="279"/>
      <c r="S8" s="366">
        <v>17.506</v>
      </c>
      <c r="T8" s="367">
        <v>1.2430000000000001</v>
      </c>
      <c r="U8" s="366">
        <v>17.486000000000001</v>
      </c>
      <c r="V8" s="259"/>
      <c r="W8" s="366">
        <v>16.693000000000001</v>
      </c>
      <c r="X8" s="367">
        <v>1.0860000000000001</v>
      </c>
      <c r="Y8" s="366">
        <v>16.552</v>
      </c>
      <c r="Z8" s="367"/>
      <c r="AA8" s="366">
        <v>15.738</v>
      </c>
      <c r="AB8" s="367"/>
      <c r="AC8" s="366">
        <v>17.085000000000001</v>
      </c>
      <c r="AD8" s="367"/>
      <c r="AN8" s="366">
        <v>14.1187906966114</v>
      </c>
      <c r="AO8" s="367">
        <v>1.29398561642764</v>
      </c>
    </row>
    <row r="9" spans="1:41" ht="13.2" x14ac:dyDescent="0.25">
      <c r="A9" s="95"/>
      <c r="B9" s="113">
        <v>1961</v>
      </c>
      <c r="C9" s="180" t="s">
        <v>29</v>
      </c>
      <c r="D9" s="113">
        <v>1970</v>
      </c>
      <c r="E9" s="260">
        <v>17.777000000000001</v>
      </c>
      <c r="F9" s="259">
        <v>1.512</v>
      </c>
      <c r="G9" s="260">
        <v>17.782</v>
      </c>
      <c r="H9" s="259">
        <v>0.40300000000000002</v>
      </c>
      <c r="I9" s="260">
        <v>16.425999999999998</v>
      </c>
      <c r="J9" s="259">
        <v>1.0489999999999999</v>
      </c>
      <c r="K9" s="260">
        <v>16.829999999999998</v>
      </c>
      <c r="L9" s="259">
        <v>1.125</v>
      </c>
      <c r="M9" s="260">
        <v>15.941000000000001</v>
      </c>
      <c r="N9" s="259">
        <v>0.95799999999999996</v>
      </c>
      <c r="O9" s="260">
        <v>16.038</v>
      </c>
      <c r="P9" s="259">
        <v>0.97199999999999998</v>
      </c>
      <c r="Q9" s="278">
        <v>16.164999999999999</v>
      </c>
      <c r="R9" s="279"/>
      <c r="S9" s="366">
        <v>16.125</v>
      </c>
      <c r="T9" s="367">
        <v>1.004</v>
      </c>
      <c r="U9" s="366">
        <v>16.085000000000001</v>
      </c>
      <c r="V9" s="259"/>
      <c r="W9" s="366">
        <v>14.87</v>
      </c>
      <c r="X9" s="367">
        <v>0.91200000000000003</v>
      </c>
      <c r="Y9" s="366">
        <v>14.728</v>
      </c>
      <c r="Z9" s="367"/>
      <c r="AA9" s="366">
        <v>14.073</v>
      </c>
      <c r="AB9" s="367"/>
      <c r="AC9" s="366">
        <v>15.263999999999999</v>
      </c>
      <c r="AD9" s="367"/>
      <c r="AN9" s="366">
        <v>13.7021524571754</v>
      </c>
      <c r="AO9" s="367">
        <v>1.0418956495419101</v>
      </c>
    </row>
    <row r="10" spans="1:41" ht="13.2" x14ac:dyDescent="0.25">
      <c r="A10" s="95"/>
      <c r="B10" s="113">
        <v>1971</v>
      </c>
      <c r="C10" s="180" t="s">
        <v>29</v>
      </c>
      <c r="D10" s="113">
        <v>1980</v>
      </c>
      <c r="E10" s="260">
        <v>15.808999999999999</v>
      </c>
      <c r="F10" s="259">
        <v>0.80900000000000005</v>
      </c>
      <c r="G10" s="260">
        <v>16.407</v>
      </c>
      <c r="H10" s="259">
        <v>0.249</v>
      </c>
      <c r="I10" s="260">
        <v>15.121</v>
      </c>
      <c r="J10" s="259">
        <v>0.69899999999999995</v>
      </c>
      <c r="K10" s="260">
        <v>14.416</v>
      </c>
      <c r="L10" s="259">
        <v>0.60399999999999998</v>
      </c>
      <c r="M10" s="260">
        <v>14.323</v>
      </c>
      <c r="N10" s="259">
        <v>0.67600000000000005</v>
      </c>
      <c r="O10" s="260">
        <v>13.821</v>
      </c>
      <c r="P10" s="259">
        <v>0.72</v>
      </c>
      <c r="Q10" s="278">
        <v>13.945</v>
      </c>
      <c r="R10" s="279"/>
      <c r="S10" s="366">
        <v>14.279</v>
      </c>
      <c r="T10" s="367">
        <v>0.75800000000000001</v>
      </c>
      <c r="U10" s="366">
        <v>14.257</v>
      </c>
      <c r="V10" s="259"/>
      <c r="W10" s="366">
        <v>13.804</v>
      </c>
      <c r="X10" s="367">
        <v>0.73899999999999999</v>
      </c>
      <c r="Y10" s="366">
        <v>13.672000000000001</v>
      </c>
      <c r="Z10" s="367"/>
      <c r="AA10" s="366">
        <v>13.041</v>
      </c>
      <c r="AB10" s="367"/>
      <c r="AC10" s="366">
        <v>14.146000000000001</v>
      </c>
      <c r="AD10" s="367"/>
      <c r="AN10" s="366">
        <v>12.440736852079899</v>
      </c>
      <c r="AO10" s="367">
        <v>0.77077805913027597</v>
      </c>
    </row>
    <row r="11" spans="1:41" ht="13.2" x14ac:dyDescent="0.25">
      <c r="A11" s="95"/>
      <c r="B11" s="113">
        <v>1981</v>
      </c>
      <c r="C11" s="180" t="s">
        <v>29</v>
      </c>
      <c r="D11" s="113">
        <v>1990</v>
      </c>
      <c r="E11" s="260">
        <v>14.433</v>
      </c>
      <c r="F11" s="259">
        <v>0.995</v>
      </c>
      <c r="G11" s="260">
        <v>14.894</v>
      </c>
      <c r="H11" s="259">
        <v>0.39400000000000002</v>
      </c>
      <c r="I11" s="260">
        <v>13.744999999999999</v>
      </c>
      <c r="J11" s="259">
        <v>0.68700000000000006</v>
      </c>
      <c r="K11" s="260">
        <v>13.273</v>
      </c>
      <c r="L11" s="259">
        <v>0.65900000000000003</v>
      </c>
      <c r="M11" s="260">
        <v>13.329000000000001</v>
      </c>
      <c r="N11" s="259">
        <v>0.77700000000000002</v>
      </c>
      <c r="O11" s="260">
        <v>13.496</v>
      </c>
      <c r="P11" s="259">
        <v>0.99099999999999999</v>
      </c>
      <c r="Q11" s="278">
        <v>13.596</v>
      </c>
      <c r="R11" s="279"/>
      <c r="S11" s="366">
        <v>12.882999999999999</v>
      </c>
      <c r="T11" s="367">
        <v>0.77700000000000002</v>
      </c>
      <c r="U11" s="366">
        <v>12.865</v>
      </c>
      <c r="V11" s="259"/>
      <c r="W11" s="366">
        <v>12.996</v>
      </c>
      <c r="X11" s="367">
        <v>0.96299999999999997</v>
      </c>
      <c r="Y11" s="366">
        <v>12.885999999999999</v>
      </c>
      <c r="Z11" s="367"/>
      <c r="AA11" s="366">
        <v>12.262</v>
      </c>
      <c r="AB11" s="367"/>
      <c r="AC11" s="366">
        <v>13.301</v>
      </c>
      <c r="AD11" s="367"/>
      <c r="AN11" s="366">
        <v>13.312085371595</v>
      </c>
      <c r="AO11" s="367">
        <v>1.43655235097532</v>
      </c>
    </row>
    <row r="12" spans="1:41" ht="13.2" x14ac:dyDescent="0.25">
      <c r="A12" s="95"/>
      <c r="B12" s="113">
        <v>1991</v>
      </c>
      <c r="C12" s="180" t="s">
        <v>29</v>
      </c>
      <c r="D12" s="113">
        <v>2000</v>
      </c>
      <c r="E12" s="260">
        <v>14.021000000000001</v>
      </c>
      <c r="F12" s="259">
        <v>0.999</v>
      </c>
      <c r="G12" s="260">
        <v>14.683</v>
      </c>
      <c r="H12" s="259">
        <v>0.65600000000000003</v>
      </c>
      <c r="I12" s="260">
        <v>14.388</v>
      </c>
      <c r="J12" s="259">
        <v>1.284</v>
      </c>
      <c r="K12" s="260">
        <v>14.284000000000001</v>
      </c>
      <c r="L12" s="259">
        <v>1.1140000000000001</v>
      </c>
      <c r="M12" s="260">
        <v>13.45</v>
      </c>
      <c r="N12" s="259">
        <v>1.103</v>
      </c>
      <c r="O12" s="260">
        <v>13.042999999999999</v>
      </c>
      <c r="P12" s="259">
        <v>0.878</v>
      </c>
      <c r="Q12" s="278">
        <v>13.159000000000001</v>
      </c>
      <c r="R12" s="279"/>
      <c r="S12" s="366">
        <v>13.445</v>
      </c>
      <c r="T12" s="367">
        <v>1.248</v>
      </c>
      <c r="U12" s="366">
        <v>13.43</v>
      </c>
      <c r="V12" s="259"/>
      <c r="W12" s="366">
        <v>13.34</v>
      </c>
      <c r="X12" s="367">
        <v>1.014</v>
      </c>
      <c r="Y12" s="366">
        <v>13.202999999999999</v>
      </c>
      <c r="Z12" s="367"/>
      <c r="AA12" s="366">
        <v>12.603</v>
      </c>
      <c r="AB12" s="367"/>
      <c r="AC12" s="366">
        <v>13.689</v>
      </c>
      <c r="AD12" s="367"/>
      <c r="AN12" s="366">
        <v>13.487406575996101</v>
      </c>
      <c r="AO12" s="367">
        <v>1.28018963101279</v>
      </c>
    </row>
    <row r="13" spans="1:41" ht="13.2" x14ac:dyDescent="0.25">
      <c r="A13" s="95"/>
      <c r="B13" s="113">
        <v>2001</v>
      </c>
      <c r="C13" s="180" t="s">
        <v>29</v>
      </c>
      <c r="D13" s="113">
        <v>2010</v>
      </c>
      <c r="E13" s="260">
        <v>13.694000000000001</v>
      </c>
      <c r="F13" s="259">
        <v>1.147</v>
      </c>
      <c r="G13" s="260">
        <v>14.471</v>
      </c>
      <c r="H13" s="259">
        <v>0.46</v>
      </c>
      <c r="I13" s="260">
        <v>14.750999999999999</v>
      </c>
      <c r="J13" s="259">
        <v>1.3560000000000001</v>
      </c>
      <c r="K13" s="260">
        <v>13.773</v>
      </c>
      <c r="L13" s="259">
        <v>1.3280000000000001</v>
      </c>
      <c r="M13" s="260">
        <v>13.94</v>
      </c>
      <c r="N13" s="259">
        <v>0.84299999999999997</v>
      </c>
      <c r="O13" s="260">
        <v>13.177</v>
      </c>
      <c r="P13" s="259">
        <v>0.748</v>
      </c>
      <c r="Q13" s="278">
        <v>13.257999999999999</v>
      </c>
      <c r="R13" s="279"/>
      <c r="S13" s="366">
        <v>14.680999999999999</v>
      </c>
      <c r="T13" s="367">
        <v>1.0740000000000001</v>
      </c>
      <c r="U13" s="366">
        <v>14.648999999999999</v>
      </c>
      <c r="V13" s="259"/>
      <c r="W13" s="366">
        <v>13.021000000000001</v>
      </c>
      <c r="X13" s="367">
        <v>1.25</v>
      </c>
      <c r="Y13" s="366">
        <v>12.872</v>
      </c>
      <c r="Z13" s="367"/>
      <c r="AA13" s="366">
        <v>12.311999999999999</v>
      </c>
      <c r="AB13" s="367"/>
      <c r="AC13" s="366">
        <v>13.385999999999999</v>
      </c>
      <c r="AD13" s="367"/>
      <c r="AN13" s="366">
        <v>12.995324957107</v>
      </c>
      <c r="AO13" s="367">
        <v>0.88168953533652705</v>
      </c>
    </row>
    <row r="14" spans="1:41" ht="13.2" x14ac:dyDescent="0.25">
      <c r="A14" s="95"/>
      <c r="B14" s="113">
        <v>2011</v>
      </c>
      <c r="C14" s="180" t="s">
        <v>29</v>
      </c>
      <c r="D14" s="113"/>
      <c r="E14" s="260" t="s">
        <v>29</v>
      </c>
      <c r="F14" s="259"/>
      <c r="G14" s="260" t="s">
        <v>29</v>
      </c>
      <c r="H14" s="259"/>
      <c r="I14" s="260" t="s">
        <v>197</v>
      </c>
      <c r="J14" s="259" t="s">
        <v>95</v>
      </c>
      <c r="K14" s="260">
        <v>8.1050000000000004</v>
      </c>
      <c r="L14" s="259">
        <v>2.8490000000000002</v>
      </c>
      <c r="M14" s="260">
        <v>11.05</v>
      </c>
      <c r="N14" s="259">
        <v>3.0169999999999999</v>
      </c>
      <c r="O14" s="260">
        <v>11.587999999999999</v>
      </c>
      <c r="P14" s="259">
        <v>1.675</v>
      </c>
      <c r="Q14" s="278">
        <v>11.733000000000001</v>
      </c>
      <c r="R14" s="279"/>
      <c r="S14" s="366">
        <v>12.037000000000001</v>
      </c>
      <c r="T14" s="367">
        <v>1.619</v>
      </c>
      <c r="U14" s="366">
        <v>12.009</v>
      </c>
      <c r="V14" s="259"/>
      <c r="W14" s="366">
        <v>9.2970000000000006</v>
      </c>
      <c r="X14" s="367">
        <v>1.6990000000000001</v>
      </c>
      <c r="Y14" s="366">
        <v>9.1769999999999996</v>
      </c>
      <c r="Z14" s="367"/>
      <c r="AA14" s="366">
        <v>8.7520000000000007</v>
      </c>
      <c r="AB14" s="367"/>
      <c r="AC14" s="366">
        <v>9.4740000000000002</v>
      </c>
      <c r="AD14" s="367"/>
      <c r="AE14" s="95"/>
      <c r="AF14" s="95"/>
      <c r="AG14" s="95"/>
      <c r="AH14" s="95"/>
      <c r="AI14" s="95"/>
      <c r="AJ14" s="95"/>
      <c r="AK14" s="95"/>
      <c r="AL14" s="95"/>
      <c r="AM14" s="95"/>
      <c r="AN14" s="366">
        <v>8.1988231361664496</v>
      </c>
      <c r="AO14" s="367">
        <v>0.82096097448674898</v>
      </c>
    </row>
    <row r="15" spans="1:41" ht="13.2" x14ac:dyDescent="0.25">
      <c r="A15" s="95" t="s">
        <v>71</v>
      </c>
      <c r="B15" s="113"/>
      <c r="C15" s="180"/>
      <c r="D15" s="95"/>
      <c r="E15" s="260">
        <v>21.056000000000001</v>
      </c>
      <c r="F15" s="259">
        <v>4.0890000000000004</v>
      </c>
      <c r="G15" s="260">
        <v>20.006</v>
      </c>
      <c r="H15" s="259">
        <v>2.1150000000000002</v>
      </c>
      <c r="I15" s="260">
        <v>15.782</v>
      </c>
      <c r="J15" s="259">
        <v>4.8570000000000002</v>
      </c>
      <c r="K15" s="260">
        <v>12.115</v>
      </c>
      <c r="L15" s="259">
        <v>4.0140000000000002</v>
      </c>
      <c r="M15" s="260">
        <v>11.526</v>
      </c>
      <c r="N15" s="259">
        <v>6.6689999999999996</v>
      </c>
      <c r="O15" s="260">
        <v>12.250999999999999</v>
      </c>
      <c r="P15" s="259">
        <v>2.9590000000000001</v>
      </c>
      <c r="Q15" s="278">
        <v>12.458</v>
      </c>
      <c r="R15" s="279"/>
      <c r="S15" s="366">
        <v>17.526</v>
      </c>
      <c r="T15" s="367">
        <v>7.2439999999999998</v>
      </c>
      <c r="U15" s="366">
        <v>17.481000000000002</v>
      </c>
      <c r="V15" s="259"/>
      <c r="W15" s="366">
        <v>15.108000000000001</v>
      </c>
      <c r="X15" s="367">
        <v>6.2190000000000003</v>
      </c>
      <c r="Y15" s="366">
        <v>14.94</v>
      </c>
      <c r="Z15" s="367"/>
      <c r="AA15" s="366">
        <v>14.385</v>
      </c>
      <c r="AB15" s="367"/>
      <c r="AC15" s="366">
        <v>15.64</v>
      </c>
      <c r="AD15" s="367"/>
      <c r="AE15" s="95"/>
      <c r="AF15" s="95"/>
      <c r="AG15" s="95"/>
      <c r="AH15" s="95"/>
      <c r="AI15" s="95"/>
      <c r="AJ15" s="95"/>
      <c r="AK15" s="95"/>
      <c r="AL15" s="95"/>
      <c r="AM15" s="95"/>
      <c r="AN15" s="366">
        <v>15.930056938856699</v>
      </c>
      <c r="AO15" s="367">
        <v>6.39496372139548</v>
      </c>
    </row>
    <row r="16" spans="1:41" ht="13.2" x14ac:dyDescent="0.25">
      <c r="A16" s="178" t="s">
        <v>198</v>
      </c>
      <c r="B16" s="178"/>
      <c r="C16" s="178"/>
      <c r="D16" s="178"/>
      <c r="E16" s="561">
        <v>2009</v>
      </c>
      <c r="F16" s="561"/>
      <c r="G16" s="561">
        <v>2010</v>
      </c>
      <c r="H16" s="561"/>
      <c r="I16" s="561">
        <v>2011</v>
      </c>
      <c r="J16" s="561"/>
      <c r="K16" s="561">
        <v>2012</v>
      </c>
      <c r="L16" s="561"/>
      <c r="M16" s="561">
        <v>2013</v>
      </c>
      <c r="N16" s="561"/>
      <c r="O16" s="561">
        <v>2014</v>
      </c>
      <c r="P16" s="561"/>
      <c r="Q16" s="564" t="s">
        <v>12</v>
      </c>
      <c r="R16" s="564"/>
      <c r="S16" s="561">
        <v>2016</v>
      </c>
      <c r="T16" s="561"/>
      <c r="U16" s="273" t="s">
        <v>13</v>
      </c>
      <c r="V16" s="178"/>
      <c r="W16" s="561">
        <v>2018</v>
      </c>
      <c r="X16" s="561"/>
      <c r="Y16" s="273" t="s">
        <v>14</v>
      </c>
      <c r="Z16" s="178"/>
      <c r="AA16" s="273" t="s">
        <v>15</v>
      </c>
      <c r="AB16" s="178"/>
      <c r="AC16" s="273" t="s">
        <v>16</v>
      </c>
      <c r="AD16" s="178"/>
      <c r="AN16" s="564" t="s">
        <v>48</v>
      </c>
      <c r="AO16" s="564"/>
    </row>
    <row r="17" spans="1:41" ht="25.5" customHeight="1" x14ac:dyDescent="0.25">
      <c r="A17" s="566" t="s">
        <v>196</v>
      </c>
      <c r="B17" s="566"/>
      <c r="C17" s="566"/>
      <c r="D17" s="566"/>
      <c r="E17" s="265">
        <v>19.236999999999998</v>
      </c>
      <c r="F17" s="266">
        <v>0.50600000000000001</v>
      </c>
      <c r="G17" s="265">
        <v>17.338999999999999</v>
      </c>
      <c r="H17" s="266">
        <v>0.155</v>
      </c>
      <c r="I17" s="265">
        <v>18.466999999999999</v>
      </c>
      <c r="J17" s="266">
        <v>0.441</v>
      </c>
      <c r="K17" s="265">
        <v>17.007000000000001</v>
      </c>
      <c r="L17" s="266">
        <v>0.38800000000000001</v>
      </c>
      <c r="M17" s="265">
        <v>17.120999999999999</v>
      </c>
      <c r="N17" s="266">
        <v>0.41199999999999998</v>
      </c>
      <c r="O17" s="265">
        <v>17.454000000000001</v>
      </c>
      <c r="P17" s="266">
        <v>0.39800000000000002</v>
      </c>
      <c r="Q17" s="276" t="s">
        <v>29</v>
      </c>
      <c r="R17" s="277"/>
      <c r="S17" s="364">
        <v>16.748999999999999</v>
      </c>
      <c r="T17" s="365">
        <v>0.39800000000000002</v>
      </c>
      <c r="U17" s="394" t="s">
        <v>29</v>
      </c>
      <c r="V17" s="266"/>
      <c r="W17" s="364">
        <v>15.925000000000001</v>
      </c>
      <c r="X17" s="365">
        <v>0.38300000000000001</v>
      </c>
      <c r="Y17" s="364">
        <v>15.888999999999999</v>
      </c>
      <c r="Z17" s="365"/>
      <c r="AA17" s="364">
        <v>15.858000000000001</v>
      </c>
      <c r="AB17" s="365"/>
      <c r="AC17" s="364">
        <v>15.837</v>
      </c>
      <c r="AD17" s="365"/>
      <c r="AE17" s="94"/>
      <c r="AF17" s="94"/>
      <c r="AG17" s="94"/>
      <c r="AH17" s="94"/>
      <c r="AI17" s="94"/>
      <c r="AJ17" s="94"/>
      <c r="AK17" s="94"/>
      <c r="AL17" s="94"/>
      <c r="AM17" s="94"/>
      <c r="AN17" s="364">
        <v>14.6866794860206</v>
      </c>
      <c r="AO17" s="365">
        <v>0.40995863258683901</v>
      </c>
    </row>
    <row r="18" spans="1:41" ht="13.2" x14ac:dyDescent="0.25">
      <c r="A18" s="96"/>
      <c r="B18" s="96"/>
      <c r="C18" s="180" t="s">
        <v>29</v>
      </c>
      <c r="D18" s="113">
        <v>1940</v>
      </c>
      <c r="E18" s="260">
        <v>25.116</v>
      </c>
      <c r="F18" s="259">
        <v>1.3169999999999999</v>
      </c>
      <c r="G18" s="260">
        <v>21.225000000000001</v>
      </c>
      <c r="H18" s="259">
        <v>0.29799999999999999</v>
      </c>
      <c r="I18" s="260">
        <v>22.428000000000001</v>
      </c>
      <c r="J18" s="259">
        <v>1.022</v>
      </c>
      <c r="K18" s="260">
        <v>20.635999999999999</v>
      </c>
      <c r="L18" s="259">
        <v>0.93</v>
      </c>
      <c r="M18" s="260">
        <v>21.064</v>
      </c>
      <c r="N18" s="259">
        <v>0.94599999999999995</v>
      </c>
      <c r="O18" s="260">
        <v>21.224</v>
      </c>
      <c r="P18" s="259">
        <v>0.93</v>
      </c>
      <c r="Q18" s="278" t="s">
        <v>29</v>
      </c>
      <c r="R18" s="279"/>
      <c r="S18" s="366">
        <v>20.172999999999998</v>
      </c>
      <c r="T18" s="367">
        <v>0.92200000000000004</v>
      </c>
      <c r="U18" s="395" t="s">
        <v>29</v>
      </c>
      <c r="V18" s="259"/>
      <c r="W18" s="366">
        <v>19.218</v>
      </c>
      <c r="X18" s="367">
        <v>0.9</v>
      </c>
      <c r="Y18" s="366">
        <v>19.219000000000001</v>
      </c>
      <c r="Z18" s="367"/>
      <c r="AA18" s="366">
        <v>19.228999999999999</v>
      </c>
      <c r="AB18" s="367"/>
      <c r="AC18" s="366">
        <v>19.271000000000001</v>
      </c>
      <c r="AD18" s="367"/>
      <c r="AE18" s="95"/>
      <c r="AF18" s="95"/>
      <c r="AG18" s="95"/>
      <c r="AH18" s="95"/>
      <c r="AI18" s="95"/>
      <c r="AJ18" s="95"/>
      <c r="AK18" s="95"/>
      <c r="AL18" s="95"/>
      <c r="AM18" s="95"/>
      <c r="AN18" s="366">
        <v>18.664059133349301</v>
      </c>
      <c r="AO18" s="367">
        <v>0.95885663403380195</v>
      </c>
    </row>
    <row r="19" spans="1:41" ht="13.2" x14ac:dyDescent="0.25">
      <c r="A19" s="95"/>
      <c r="B19" s="185">
        <v>1941</v>
      </c>
      <c r="C19" s="180" t="s">
        <v>29</v>
      </c>
      <c r="D19" s="195">
        <v>1960</v>
      </c>
      <c r="E19" s="260">
        <v>20.573</v>
      </c>
      <c r="F19" s="259">
        <v>1.331</v>
      </c>
      <c r="G19" s="260">
        <v>18.913</v>
      </c>
      <c r="H19" s="259">
        <v>0.35699999999999998</v>
      </c>
      <c r="I19" s="260">
        <v>19.986000000000001</v>
      </c>
      <c r="J19" s="259">
        <v>1.4930000000000001</v>
      </c>
      <c r="K19" s="260">
        <v>18.809999999999999</v>
      </c>
      <c r="L19" s="259">
        <v>1.194</v>
      </c>
      <c r="M19" s="260">
        <v>18.838000000000001</v>
      </c>
      <c r="N19" s="259">
        <v>1.534</v>
      </c>
      <c r="O19" s="260">
        <v>18.259</v>
      </c>
      <c r="P19" s="259">
        <v>1.143</v>
      </c>
      <c r="Q19" s="278" t="s">
        <v>29</v>
      </c>
      <c r="R19" s="279"/>
      <c r="S19" s="366">
        <v>18.087</v>
      </c>
      <c r="T19" s="367">
        <v>1.2809999999999999</v>
      </c>
      <c r="U19" s="395" t="s">
        <v>29</v>
      </c>
      <c r="V19" s="259"/>
      <c r="W19" s="366">
        <v>17.34</v>
      </c>
      <c r="X19" s="367">
        <v>1.1279999999999999</v>
      </c>
      <c r="Y19" s="366">
        <v>17.334</v>
      </c>
      <c r="Z19" s="367"/>
      <c r="AA19" s="366">
        <v>17.335999999999999</v>
      </c>
      <c r="AB19" s="367"/>
      <c r="AC19" s="366">
        <v>17.376999999999999</v>
      </c>
      <c r="AD19" s="367"/>
      <c r="AE19" s="95"/>
      <c r="AF19" s="95"/>
      <c r="AG19" s="95"/>
      <c r="AH19" s="95"/>
      <c r="AI19" s="95"/>
      <c r="AJ19" s="95"/>
      <c r="AK19" s="95"/>
      <c r="AL19" s="95"/>
      <c r="AM19" s="95"/>
      <c r="AN19" s="366">
        <v>14.509699670582799</v>
      </c>
      <c r="AO19" s="367">
        <v>1.3267932239709701</v>
      </c>
    </row>
    <row r="20" spans="1:41" ht="13.2" x14ac:dyDescent="0.25">
      <c r="A20" s="95"/>
      <c r="B20" s="113">
        <v>1961</v>
      </c>
      <c r="C20" s="180" t="s">
        <v>29</v>
      </c>
      <c r="D20" s="113">
        <v>1970</v>
      </c>
      <c r="E20" s="260">
        <v>18.294</v>
      </c>
      <c r="F20" s="259">
        <v>1.5549999999999999</v>
      </c>
      <c r="G20" s="260">
        <v>16.558</v>
      </c>
      <c r="H20" s="259">
        <v>0.374</v>
      </c>
      <c r="I20" s="260">
        <v>17.559000000000001</v>
      </c>
      <c r="J20" s="259">
        <v>1.121</v>
      </c>
      <c r="K20" s="260">
        <v>17.062000000000001</v>
      </c>
      <c r="L20" s="259">
        <v>1.137</v>
      </c>
      <c r="M20" s="260">
        <v>16.384</v>
      </c>
      <c r="N20" s="259">
        <v>0.98299999999999998</v>
      </c>
      <c r="O20" s="260">
        <v>17.617000000000001</v>
      </c>
      <c r="P20" s="259">
        <v>1.0649999999999999</v>
      </c>
      <c r="Q20" s="278" t="s">
        <v>29</v>
      </c>
      <c r="R20" s="279"/>
      <c r="S20" s="366">
        <v>16.673999999999999</v>
      </c>
      <c r="T20" s="367">
        <v>1.038</v>
      </c>
      <c r="U20" s="395" t="s">
        <v>29</v>
      </c>
      <c r="V20" s="259"/>
      <c r="W20" s="366">
        <v>15.500999999999999</v>
      </c>
      <c r="X20" s="367">
        <v>0.95</v>
      </c>
      <c r="Y20" s="366">
        <v>15.502000000000001</v>
      </c>
      <c r="Z20" s="367"/>
      <c r="AA20" s="366">
        <v>15.504</v>
      </c>
      <c r="AB20" s="367"/>
      <c r="AC20" s="366">
        <v>15.529</v>
      </c>
      <c r="AD20" s="367"/>
      <c r="AE20" s="95"/>
      <c r="AF20" s="95"/>
      <c r="AG20" s="95"/>
      <c r="AH20" s="95"/>
      <c r="AI20" s="95"/>
      <c r="AJ20" s="95"/>
      <c r="AK20" s="95"/>
      <c r="AL20" s="95"/>
      <c r="AM20" s="95"/>
      <c r="AN20" s="366">
        <v>14.109503417235301</v>
      </c>
      <c r="AO20" s="367">
        <v>1.07613055526055</v>
      </c>
    </row>
    <row r="21" spans="1:41" ht="13.2" x14ac:dyDescent="0.25">
      <c r="A21" s="95"/>
      <c r="B21" s="113">
        <v>1971</v>
      </c>
      <c r="C21" s="180" t="s">
        <v>29</v>
      </c>
      <c r="D21" s="113">
        <v>1980</v>
      </c>
      <c r="E21" s="260">
        <v>16.248999999999999</v>
      </c>
      <c r="F21" s="259">
        <v>0.83199999999999996</v>
      </c>
      <c r="G21" s="260">
        <v>15.289</v>
      </c>
      <c r="H21" s="259">
        <v>0.23599999999999999</v>
      </c>
      <c r="I21" s="260">
        <v>16.161999999999999</v>
      </c>
      <c r="J21" s="259">
        <v>0.747</v>
      </c>
      <c r="K21" s="260">
        <v>14.615</v>
      </c>
      <c r="L21" s="259">
        <v>0.61199999999999999</v>
      </c>
      <c r="M21" s="260">
        <v>14.747</v>
      </c>
      <c r="N21" s="259">
        <v>0.69699999999999995</v>
      </c>
      <c r="O21" s="260">
        <v>15.185</v>
      </c>
      <c r="P21" s="259">
        <v>0.79200000000000004</v>
      </c>
      <c r="Q21" s="278" t="s">
        <v>29</v>
      </c>
      <c r="R21" s="279"/>
      <c r="S21" s="366">
        <v>14.769</v>
      </c>
      <c r="T21" s="367">
        <v>0.78500000000000003</v>
      </c>
      <c r="U21" s="395" t="s">
        <v>29</v>
      </c>
      <c r="V21" s="259"/>
      <c r="W21" s="366">
        <v>14.379</v>
      </c>
      <c r="X21" s="367">
        <v>0.77</v>
      </c>
      <c r="Y21" s="366">
        <v>14.375999999999999</v>
      </c>
      <c r="Z21" s="367"/>
      <c r="AA21" s="366">
        <v>14.377000000000001</v>
      </c>
      <c r="AB21" s="367"/>
      <c r="AC21" s="366">
        <v>14.388</v>
      </c>
      <c r="AD21" s="367"/>
      <c r="AE21" s="95"/>
      <c r="AF21" s="95"/>
      <c r="AG21" s="95"/>
      <c r="AH21" s="95"/>
      <c r="AI21" s="95"/>
      <c r="AJ21" s="95"/>
      <c r="AK21" s="95"/>
      <c r="AL21" s="95"/>
      <c r="AM21" s="95"/>
      <c r="AN21" s="366">
        <v>12.7909645002385</v>
      </c>
      <c r="AO21" s="367">
        <v>0.79348102434138301</v>
      </c>
    </row>
    <row r="22" spans="1:41" ht="13.2" x14ac:dyDescent="0.25">
      <c r="A22" s="95"/>
      <c r="B22" s="113">
        <v>1981</v>
      </c>
      <c r="C22" s="180" t="s">
        <v>29</v>
      </c>
      <c r="D22" s="113">
        <v>1990</v>
      </c>
      <c r="E22" s="260">
        <v>14.839</v>
      </c>
      <c r="F22" s="259">
        <v>1.0189999999999999</v>
      </c>
      <c r="G22" s="260">
        <v>13.875999999999999</v>
      </c>
      <c r="H22" s="259">
        <v>0.36699999999999999</v>
      </c>
      <c r="I22" s="260">
        <v>14.692</v>
      </c>
      <c r="J22" s="259">
        <v>0.73399999999999999</v>
      </c>
      <c r="K22" s="260">
        <v>13.468</v>
      </c>
      <c r="L22" s="259">
        <v>0.66600000000000004</v>
      </c>
      <c r="M22" s="260">
        <v>13.680999999999999</v>
      </c>
      <c r="N22" s="259">
        <v>0.78900000000000003</v>
      </c>
      <c r="O22" s="260">
        <v>14.798</v>
      </c>
      <c r="P22" s="259">
        <v>1.093</v>
      </c>
      <c r="Q22" s="278" t="s">
        <v>29</v>
      </c>
      <c r="R22" s="279"/>
      <c r="S22" s="366">
        <v>13.303000000000001</v>
      </c>
      <c r="T22" s="367">
        <v>0.80200000000000005</v>
      </c>
      <c r="U22" s="395" t="s">
        <v>29</v>
      </c>
      <c r="V22" s="259"/>
      <c r="W22" s="366">
        <v>13.52</v>
      </c>
      <c r="X22" s="367">
        <v>1.0069999999999999</v>
      </c>
      <c r="Y22" s="366">
        <v>13.519</v>
      </c>
      <c r="Z22" s="367"/>
      <c r="AA22" s="366">
        <v>13.521000000000001</v>
      </c>
      <c r="AB22" s="367"/>
      <c r="AC22" s="366">
        <v>13.532</v>
      </c>
      <c r="AD22" s="367"/>
      <c r="AE22" s="95"/>
      <c r="AF22" s="95"/>
      <c r="AG22" s="95"/>
      <c r="AH22" s="95"/>
      <c r="AI22" s="95"/>
      <c r="AJ22" s="95"/>
      <c r="AK22" s="95"/>
      <c r="AL22" s="95"/>
      <c r="AM22" s="95"/>
      <c r="AN22" s="366">
        <v>13.701240349093601</v>
      </c>
      <c r="AO22" s="367">
        <v>1.47326753282721</v>
      </c>
    </row>
    <row r="23" spans="1:41" ht="13.2" x14ac:dyDescent="0.25">
      <c r="A23" s="95"/>
      <c r="B23" s="113">
        <v>1991</v>
      </c>
      <c r="C23" s="180" t="s">
        <v>29</v>
      </c>
      <c r="D23" s="113">
        <v>2000</v>
      </c>
      <c r="E23" s="260">
        <v>14.461</v>
      </c>
      <c r="F23" s="259">
        <v>1.0309999999999999</v>
      </c>
      <c r="G23" s="260">
        <v>13.683999999999999</v>
      </c>
      <c r="H23" s="259">
        <v>0.61399999999999999</v>
      </c>
      <c r="I23" s="260">
        <v>15.37</v>
      </c>
      <c r="J23" s="259">
        <v>1.37</v>
      </c>
      <c r="K23" s="260">
        <v>14.444000000000001</v>
      </c>
      <c r="L23" s="259">
        <v>1.123</v>
      </c>
      <c r="M23" s="260">
        <v>13.805</v>
      </c>
      <c r="N23" s="259">
        <v>1.127</v>
      </c>
      <c r="O23" s="260">
        <v>14.332000000000001</v>
      </c>
      <c r="P23" s="259">
        <v>0.97</v>
      </c>
      <c r="Q23" s="278" t="s">
        <v>29</v>
      </c>
      <c r="R23" s="279"/>
      <c r="S23" s="366">
        <v>13.897</v>
      </c>
      <c r="T23" s="367">
        <v>1.2889999999999999</v>
      </c>
      <c r="U23" s="395" t="s">
        <v>29</v>
      </c>
      <c r="V23" s="259"/>
      <c r="W23" s="366">
        <v>13.917999999999999</v>
      </c>
      <c r="X23" s="367">
        <v>1.0609999999999999</v>
      </c>
      <c r="Y23" s="366">
        <v>13.913</v>
      </c>
      <c r="Z23" s="367"/>
      <c r="AA23" s="366">
        <v>13.92</v>
      </c>
      <c r="AB23" s="367"/>
      <c r="AC23" s="366">
        <v>13.941000000000001</v>
      </c>
      <c r="AD23" s="367"/>
      <c r="AE23" s="95"/>
      <c r="AF23" s="95"/>
      <c r="AG23" s="95"/>
      <c r="AH23" s="95"/>
      <c r="AI23" s="95"/>
      <c r="AJ23" s="95"/>
      <c r="AK23" s="95"/>
      <c r="AL23" s="95"/>
      <c r="AM23" s="95"/>
      <c r="AN23" s="366">
        <v>13.8899616183297</v>
      </c>
      <c r="AO23" s="367">
        <v>1.3279505124942399</v>
      </c>
    </row>
    <row r="24" spans="1:41" ht="13.2" x14ac:dyDescent="0.25">
      <c r="A24" s="95"/>
      <c r="B24" s="113">
        <v>2001</v>
      </c>
      <c r="C24" s="180" t="s">
        <v>29</v>
      </c>
      <c r="D24" s="113">
        <v>2010</v>
      </c>
      <c r="E24" s="260">
        <v>14.073</v>
      </c>
      <c r="F24" s="259">
        <v>1.1719999999999999</v>
      </c>
      <c r="G24" s="260">
        <v>13.468999999999999</v>
      </c>
      <c r="H24" s="259">
        <v>0.42799999999999999</v>
      </c>
      <c r="I24" s="260">
        <v>15.760999999999999</v>
      </c>
      <c r="J24" s="259">
        <v>1.45</v>
      </c>
      <c r="K24" s="260">
        <v>13.955</v>
      </c>
      <c r="L24" s="259">
        <v>1.3560000000000001</v>
      </c>
      <c r="M24" s="260">
        <v>14.302</v>
      </c>
      <c r="N24" s="259">
        <v>0.86699999999999999</v>
      </c>
      <c r="O24" s="260">
        <v>14.448</v>
      </c>
      <c r="P24" s="259">
        <v>0.82699999999999996</v>
      </c>
      <c r="Q24" s="278" t="s">
        <v>29</v>
      </c>
      <c r="R24" s="279"/>
      <c r="S24" s="366">
        <v>15.186</v>
      </c>
      <c r="T24" s="367">
        <v>1.1100000000000001</v>
      </c>
      <c r="U24" s="395" t="s">
        <v>29</v>
      </c>
      <c r="V24" s="259"/>
      <c r="W24" s="366">
        <v>13.599</v>
      </c>
      <c r="X24" s="367">
        <v>1.3009999999999999</v>
      </c>
      <c r="Y24" s="366">
        <v>13.597</v>
      </c>
      <c r="Z24" s="367"/>
      <c r="AA24" s="366">
        <v>13.603</v>
      </c>
      <c r="AB24" s="367"/>
      <c r="AC24" s="366">
        <v>13.63</v>
      </c>
      <c r="AD24" s="367"/>
      <c r="AE24" s="95"/>
      <c r="AF24" s="95"/>
      <c r="AG24" s="95"/>
      <c r="AH24" s="95"/>
      <c r="AI24" s="95"/>
      <c r="AJ24" s="95"/>
      <c r="AK24" s="95"/>
      <c r="AL24" s="95"/>
      <c r="AM24" s="95"/>
      <c r="AN24" s="366">
        <v>13.388027188591099</v>
      </c>
      <c r="AO24" s="367">
        <v>0.90572970428349397</v>
      </c>
    </row>
    <row r="25" spans="1:41" ht="13.2" x14ac:dyDescent="0.25">
      <c r="A25" s="95"/>
      <c r="B25" s="113">
        <v>2011</v>
      </c>
      <c r="C25" s="180" t="s">
        <v>29</v>
      </c>
      <c r="D25" s="113"/>
      <c r="E25" s="260" t="s">
        <v>29</v>
      </c>
      <c r="F25" s="259"/>
      <c r="G25" s="260" t="s">
        <v>29</v>
      </c>
      <c r="H25" s="259"/>
      <c r="I25" s="260" t="s">
        <v>197</v>
      </c>
      <c r="J25" s="259" t="s">
        <v>95</v>
      </c>
      <c r="K25" s="260">
        <v>8.1769999999999996</v>
      </c>
      <c r="L25" s="259">
        <v>2.855</v>
      </c>
      <c r="M25" s="260">
        <v>11.37</v>
      </c>
      <c r="N25" s="259">
        <v>3.0939999999999999</v>
      </c>
      <c r="O25" s="260">
        <v>12.785</v>
      </c>
      <c r="P25" s="259">
        <v>1.8420000000000001</v>
      </c>
      <c r="Q25" s="278" t="s">
        <v>29</v>
      </c>
      <c r="R25" s="279"/>
      <c r="S25" s="366">
        <v>12.436999999999999</v>
      </c>
      <c r="T25" s="367">
        <v>1.67</v>
      </c>
      <c r="U25" s="395" t="s">
        <v>29</v>
      </c>
      <c r="V25" s="259"/>
      <c r="W25" s="366">
        <v>9.6950000000000003</v>
      </c>
      <c r="X25" s="367">
        <v>1.768</v>
      </c>
      <c r="Y25" s="366">
        <v>9.6760000000000002</v>
      </c>
      <c r="Z25" s="367"/>
      <c r="AA25" s="366">
        <v>9.68</v>
      </c>
      <c r="AB25" s="367"/>
      <c r="AC25" s="366">
        <v>9.64</v>
      </c>
      <c r="AD25" s="367"/>
      <c r="AE25" s="95"/>
      <c r="AF25" s="95"/>
      <c r="AG25" s="95"/>
      <c r="AH25" s="95"/>
      <c r="AI25" s="95"/>
      <c r="AJ25" s="95"/>
      <c r="AK25" s="95"/>
      <c r="AL25" s="95"/>
      <c r="AM25" s="95"/>
      <c r="AN25" s="366">
        <v>8.4295837216180693</v>
      </c>
      <c r="AO25" s="367">
        <v>0.84260895318132101</v>
      </c>
    </row>
    <row r="26" spans="1:41" ht="13.2" x14ac:dyDescent="0.25">
      <c r="A26" s="168" t="s">
        <v>71</v>
      </c>
      <c r="B26" s="181"/>
      <c r="C26" s="182"/>
      <c r="D26" s="168"/>
      <c r="E26" s="260">
        <v>21.696999999999999</v>
      </c>
      <c r="F26" s="259">
        <v>4.2590000000000003</v>
      </c>
      <c r="G26" s="260">
        <v>18.741</v>
      </c>
      <c r="H26" s="259">
        <v>1.988</v>
      </c>
      <c r="I26" s="260">
        <v>16.885999999999999</v>
      </c>
      <c r="J26" s="259">
        <v>5.17</v>
      </c>
      <c r="K26" s="260">
        <v>12.265000000000001</v>
      </c>
      <c r="L26" s="259">
        <v>4.069</v>
      </c>
      <c r="M26" s="260">
        <v>12.044</v>
      </c>
      <c r="N26" s="259">
        <v>6.9349999999999996</v>
      </c>
      <c r="O26" s="260">
        <v>13.654</v>
      </c>
      <c r="P26" s="259">
        <v>3.282</v>
      </c>
      <c r="Q26" s="278" t="s">
        <v>29</v>
      </c>
      <c r="R26" s="279"/>
      <c r="S26" s="366">
        <v>18.166</v>
      </c>
      <c r="T26" s="367">
        <v>7.5</v>
      </c>
      <c r="U26" s="395" t="s">
        <v>29</v>
      </c>
      <c r="V26" s="259"/>
      <c r="W26" s="366">
        <v>15.756</v>
      </c>
      <c r="X26" s="367">
        <v>6.4370000000000003</v>
      </c>
      <c r="Y26" s="366">
        <v>15.746</v>
      </c>
      <c r="Z26" s="367"/>
      <c r="AA26" s="366">
        <v>15.763</v>
      </c>
      <c r="AB26" s="367"/>
      <c r="AC26" s="366">
        <v>15.824999999999999</v>
      </c>
      <c r="AD26" s="367"/>
      <c r="AE26" s="95"/>
      <c r="AF26" s="95"/>
      <c r="AG26" s="95"/>
      <c r="AH26" s="95"/>
      <c r="AI26" s="95"/>
      <c r="AJ26" s="95"/>
      <c r="AK26" s="95"/>
      <c r="AL26" s="95"/>
      <c r="AM26" s="95"/>
      <c r="AN26" s="366">
        <v>16.4819167219074</v>
      </c>
      <c r="AO26" s="367">
        <v>6.6136713582450302</v>
      </c>
    </row>
    <row r="27" spans="1:41" ht="13.2" x14ac:dyDescent="0.25">
      <c r="A27" s="178" t="s">
        <v>30</v>
      </c>
      <c r="B27" s="215"/>
      <c r="C27" s="208"/>
      <c r="D27" s="211"/>
      <c r="E27" s="272">
        <v>93.81</v>
      </c>
      <c r="F27" s="272"/>
      <c r="G27" s="272">
        <v>114.021</v>
      </c>
      <c r="H27" s="272"/>
      <c r="I27" s="272">
        <v>86.626999999999995</v>
      </c>
      <c r="J27" s="272"/>
      <c r="K27" s="272">
        <v>96.561000000000007</v>
      </c>
      <c r="L27" s="272"/>
      <c r="M27" s="272">
        <v>93.629000000000005</v>
      </c>
      <c r="N27" s="272"/>
      <c r="O27" s="272">
        <v>81.909000000000006</v>
      </c>
      <c r="P27" s="212"/>
      <c r="Q27" s="280"/>
      <c r="R27" s="280"/>
      <c r="S27" s="272">
        <v>93.588999999999999</v>
      </c>
      <c r="T27" s="212"/>
      <c r="U27" s="272"/>
      <c r="V27" s="212"/>
      <c r="W27" s="272">
        <v>92.034000000000006</v>
      </c>
      <c r="X27" s="212"/>
      <c r="Y27" s="272">
        <v>90.316999999999993</v>
      </c>
      <c r="Z27" s="212"/>
      <c r="AA27" s="272">
        <v>81.317999999999998</v>
      </c>
      <c r="AB27" s="212"/>
      <c r="AC27" s="272">
        <v>96.418000000000006</v>
      </c>
      <c r="AD27" s="212"/>
      <c r="AN27" s="272">
        <v>94.319689999999994</v>
      </c>
      <c r="AO27" s="464"/>
    </row>
    <row r="28" spans="1:41" ht="13.2" x14ac:dyDescent="0.25">
      <c r="A28" s="185" t="s">
        <v>25</v>
      </c>
      <c r="C28" s="72"/>
    </row>
    <row r="29" spans="1:41" s="1" customFormat="1" ht="24.75" customHeight="1" x14ac:dyDescent="0.25">
      <c r="A29" s="517" t="s">
        <v>133</v>
      </c>
      <c r="B29" s="517"/>
      <c r="C29" s="517"/>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7"/>
      <c r="AD29" s="420"/>
      <c r="AE29" s="72"/>
      <c r="AF29" s="72"/>
      <c r="AG29" s="72"/>
      <c r="AH29" s="72"/>
      <c r="AI29" s="72"/>
      <c r="AJ29" s="72"/>
      <c r="AK29" s="72"/>
      <c r="AL29" s="72"/>
      <c r="AM29" s="72"/>
      <c r="AN29" s="72"/>
    </row>
    <row r="30" spans="1:41" ht="13.2" x14ac:dyDescent="0.25">
      <c r="A30" s="95"/>
      <c r="B30" s="95"/>
      <c r="C30" s="95"/>
      <c r="D30" s="95"/>
    </row>
    <row r="31" spans="1:41" ht="13.2" x14ac:dyDescent="0.25">
      <c r="A31" s="95"/>
      <c r="B31" s="95"/>
      <c r="C31" s="95"/>
      <c r="D31" s="95"/>
    </row>
    <row r="32" spans="1:41" ht="13.2" x14ac:dyDescent="0.25">
      <c r="A32" s="95"/>
      <c r="B32" s="95"/>
      <c r="C32" s="95"/>
      <c r="D32" s="95"/>
    </row>
    <row r="33" spans="1:4" ht="13.2" x14ac:dyDescent="0.25">
      <c r="A33" s="103"/>
      <c r="B33" s="103"/>
      <c r="C33" s="188"/>
      <c r="D33" s="103"/>
    </row>
    <row r="34" spans="1:4" ht="13.2" x14ac:dyDescent="0.25">
      <c r="A34" s="103"/>
      <c r="B34" s="103"/>
      <c r="C34" s="188"/>
      <c r="D34" s="103"/>
    </row>
    <row r="35" spans="1:4" ht="13.2" x14ac:dyDescent="0.25">
      <c r="A35" s="189"/>
      <c r="B35" s="565"/>
      <c r="C35" s="565"/>
      <c r="D35" s="565"/>
    </row>
    <row r="36" spans="1:4" ht="13.2" x14ac:dyDescent="0.25">
      <c r="A36" s="190"/>
      <c r="B36" s="103"/>
      <c r="C36" s="188"/>
      <c r="D36" s="103"/>
    </row>
  </sheetData>
  <customSheetViews>
    <customSheetView guid="{A43FB5B3-F7FF-6149-AB81-753D35C7C3C8}" showGridLines="0" showRowCol="0" hiddenColumns="1">
      <selection sqref="A1:AC1"/>
    </customSheetView>
  </customSheetViews>
  <mergeCells count="25">
    <mergeCell ref="AN5:AO5"/>
    <mergeCell ref="AN16:AO16"/>
    <mergeCell ref="B35:D35"/>
    <mergeCell ref="I5:J5"/>
    <mergeCell ref="K5:L5"/>
    <mergeCell ref="M5:N5"/>
    <mergeCell ref="O5:P5"/>
    <mergeCell ref="E5:F5"/>
    <mergeCell ref="G5:H5"/>
    <mergeCell ref="A6:D6"/>
    <mergeCell ref="A17:D17"/>
    <mergeCell ref="A29:AC29"/>
    <mergeCell ref="E16:F16"/>
    <mergeCell ref="G16:H16"/>
    <mergeCell ref="I16:J16"/>
    <mergeCell ref="K16:L16"/>
    <mergeCell ref="M16:N16"/>
    <mergeCell ref="O16:P16"/>
    <mergeCell ref="A1:AC1"/>
    <mergeCell ref="A2:AC2"/>
    <mergeCell ref="Q16:R16"/>
    <mergeCell ref="W16:X16"/>
    <mergeCell ref="S16:T16"/>
    <mergeCell ref="W5:X5"/>
    <mergeCell ref="S5:T5"/>
  </mergeCells>
  <pageMargins left="1.3779527559055118" right="1.3779527559055118" top="1.1811023622047245" bottom="1.3779527559055118" header="0.51181102362204722" footer="0.51181102362204722"/>
  <pageSetup paperSize="9" scale="89" orientation="landscape" r:id="rId1"/>
  <headerFooter alignWithMargins="0"/>
  <ignoredErrors>
    <ignoredError sqref="Q5 Q16 U5 U16 Y5 Y16 AA5:AC5 AA16:AC16 AN5:AO5 AN16:AO16" numberStoredAsText="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0">
    <tabColor rgb="FF00B050"/>
    <pageSetUpPr fitToPage="1"/>
  </sheetPr>
  <dimension ref="A1:AN35"/>
  <sheetViews>
    <sheetView showGridLines="0" showRowColHeaders="0" zoomScaleNormal="100" workbookViewId="0">
      <selection activeCell="B362" sqref="B362"/>
    </sheetView>
  </sheetViews>
  <sheetFormatPr defaultColWidth="9.109375" defaultRowHeight="12.75" customHeight="1" x14ac:dyDescent="0.25"/>
  <cols>
    <col min="1" max="1" width="2.44140625" style="72" customWidth="1"/>
    <col min="2" max="2" width="4.6640625" style="72" customWidth="1"/>
    <col min="3" max="3" width="2.109375" style="114" customWidth="1"/>
    <col min="4" max="4" width="9.33203125" style="72" customWidth="1"/>
    <col min="5" max="5" width="4" style="72" bestFit="1" customWidth="1"/>
    <col min="6" max="6" width="3.33203125" style="72" bestFit="1" customWidth="1"/>
    <col min="7" max="7" width="4.88671875" style="72" bestFit="1" customWidth="1"/>
    <col min="8" max="8" width="3" style="72" bestFit="1" customWidth="1"/>
    <col min="9" max="9" width="4" style="72" bestFit="1" customWidth="1"/>
    <col min="10" max="10" width="3.33203125" style="72" bestFit="1" customWidth="1"/>
    <col min="11" max="11" width="4" style="72" bestFit="1" customWidth="1"/>
    <col min="12" max="12" width="3.33203125" style="72" bestFit="1" customWidth="1"/>
    <col min="13" max="13" width="4" style="72" bestFit="1" customWidth="1"/>
    <col min="14" max="14" width="3.6640625" style="72" bestFit="1" customWidth="1"/>
    <col min="15" max="15" width="4" style="72" bestFit="1" customWidth="1"/>
    <col min="16" max="16" width="3.33203125" style="72" bestFit="1" customWidth="1"/>
    <col min="17" max="17" width="4.109375" style="114" customWidth="1"/>
    <col min="18" max="18" width="5.6640625" style="72" hidden="1" customWidth="1"/>
    <col min="19" max="19" width="4.88671875" style="72" customWidth="1"/>
    <col min="20" max="20" width="3.33203125" style="72" bestFit="1" customWidth="1"/>
    <col min="21" max="21" width="5.109375" style="72" customWidth="1"/>
    <col min="22" max="22" width="3.6640625" style="72" hidden="1" customWidth="1"/>
    <col min="23" max="23" width="5.33203125" style="72" customWidth="1"/>
    <col min="24" max="24" width="3.33203125" style="72" customWidth="1"/>
    <col min="25" max="25" width="5.33203125" style="72" customWidth="1"/>
    <col min="26" max="26" width="3.33203125" style="72" hidden="1" customWidth="1"/>
    <col min="27" max="27" width="5" style="72" bestFit="1" customWidth="1"/>
    <col min="28" max="28" width="3.33203125" style="72" hidden="1" customWidth="1"/>
    <col min="29" max="29" width="5.33203125" style="72" customWidth="1"/>
    <col min="30" max="30" width="3.33203125" style="72" hidden="1" customWidth="1"/>
    <col min="31" max="31" width="5.33203125" style="72" customWidth="1"/>
    <col min="32" max="32" width="3" style="72" customWidth="1"/>
    <col min="33" max="39" width="9.109375" style="72" hidden="1" customWidth="1"/>
    <col min="40" max="40" width="1.6640625" style="72" hidden="1" customWidth="1"/>
    <col min="41" max="16384" width="9.109375" style="72"/>
  </cols>
  <sheetData>
    <row r="1" spans="1:32" s="75" customFormat="1" ht="30" customHeight="1" x14ac:dyDescent="0.25">
      <c r="A1" s="567" t="s">
        <v>199</v>
      </c>
      <c r="B1" s="567"/>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426"/>
      <c r="AE1" s="426"/>
    </row>
    <row r="2" spans="1:32" s="75" customFormat="1" ht="30" customHeight="1" x14ac:dyDescent="0.25">
      <c r="A2" s="568" t="s">
        <v>200</v>
      </c>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427"/>
      <c r="AE2" s="427"/>
    </row>
    <row r="3" spans="1:32" ht="13.2" x14ac:dyDescent="0.25">
      <c r="A3" s="101"/>
      <c r="B3" s="101"/>
      <c r="C3" s="183"/>
      <c r="D3" s="101"/>
    </row>
    <row r="4" spans="1:32" ht="13.2" x14ac:dyDescent="0.25">
      <c r="A4" s="101"/>
      <c r="B4" s="101"/>
      <c r="C4" s="183"/>
      <c r="D4" s="101"/>
    </row>
    <row r="5" spans="1:32" ht="13.2" x14ac:dyDescent="0.25">
      <c r="A5" s="178" t="s">
        <v>195</v>
      </c>
      <c r="B5" s="178"/>
      <c r="C5" s="178"/>
      <c r="D5" s="178"/>
      <c r="E5" s="561">
        <v>2009</v>
      </c>
      <c r="F5" s="561"/>
      <c r="G5" s="561">
        <v>2010</v>
      </c>
      <c r="H5" s="561"/>
      <c r="I5" s="561">
        <v>2011</v>
      </c>
      <c r="J5" s="561"/>
      <c r="K5" s="561">
        <v>2012</v>
      </c>
      <c r="L5" s="561"/>
      <c r="M5" s="561">
        <v>2013</v>
      </c>
      <c r="N5" s="561"/>
      <c r="O5" s="561">
        <v>2014</v>
      </c>
      <c r="P5" s="561"/>
      <c r="Q5" s="564" t="s">
        <v>12</v>
      </c>
      <c r="R5" s="564"/>
      <c r="S5" s="561">
        <v>2016</v>
      </c>
      <c r="T5" s="561"/>
      <c r="U5" s="275" t="s">
        <v>13</v>
      </c>
      <c r="V5" s="275"/>
      <c r="W5" s="561">
        <v>2018</v>
      </c>
      <c r="X5" s="561"/>
      <c r="Y5" s="273" t="s">
        <v>14</v>
      </c>
      <c r="Z5" s="178"/>
      <c r="AA5" s="273" t="s">
        <v>15</v>
      </c>
      <c r="AB5" s="178"/>
      <c r="AC5" s="273" t="s">
        <v>16</v>
      </c>
      <c r="AD5" s="178"/>
      <c r="AE5" s="564" t="s">
        <v>48</v>
      </c>
      <c r="AF5" s="564"/>
    </row>
    <row r="6" spans="1:32" ht="25.5" customHeight="1" x14ac:dyDescent="0.25">
      <c r="A6" s="566" t="s">
        <v>196</v>
      </c>
      <c r="B6" s="566"/>
      <c r="C6" s="566"/>
      <c r="D6" s="566"/>
      <c r="E6" s="267">
        <v>125.75</v>
      </c>
      <c r="F6" s="268">
        <v>3.6240000000000001</v>
      </c>
      <c r="G6" s="267">
        <v>126.508</v>
      </c>
      <c r="H6" s="268">
        <v>1.0900000000000001</v>
      </c>
      <c r="I6" s="267">
        <v>116.864</v>
      </c>
      <c r="J6" s="268">
        <v>2.7559999999999998</v>
      </c>
      <c r="K6" s="267">
        <v>112.96</v>
      </c>
      <c r="L6" s="268">
        <v>2.6619999999999999</v>
      </c>
      <c r="M6" s="267">
        <v>109.905</v>
      </c>
      <c r="N6" s="268">
        <v>2.657</v>
      </c>
      <c r="O6" s="267">
        <v>106.43</v>
      </c>
      <c r="P6" s="268">
        <v>2.3540000000000001</v>
      </c>
      <c r="Q6" s="281">
        <v>107.29600000000001</v>
      </c>
      <c r="R6" s="268"/>
      <c r="S6" s="368">
        <v>106.55200000000001</v>
      </c>
      <c r="T6" s="369">
        <v>2.5339999999999998</v>
      </c>
      <c r="U6" s="368">
        <v>106.38800000000001</v>
      </c>
      <c r="V6" s="268"/>
      <c r="W6" s="368">
        <v>101.096</v>
      </c>
      <c r="X6" s="369">
        <v>2.3479999999999999</v>
      </c>
      <c r="Y6" s="368">
        <v>99.873000000000005</v>
      </c>
      <c r="Z6" s="369"/>
      <c r="AA6" s="368">
        <v>94.986999999999995</v>
      </c>
      <c r="AB6" s="369"/>
      <c r="AC6" s="368">
        <v>101.58</v>
      </c>
      <c r="AD6" s="369"/>
      <c r="AE6" s="368">
        <v>91.028042325061094</v>
      </c>
      <c r="AF6" s="369">
        <v>3.1990787209137199</v>
      </c>
    </row>
    <row r="7" spans="1:32" ht="10.5" customHeight="1" x14ac:dyDescent="0.25">
      <c r="A7" s="96"/>
      <c r="B7" s="96"/>
      <c r="C7" s="180" t="s">
        <v>29</v>
      </c>
      <c r="D7" s="113">
        <v>1940</v>
      </c>
      <c r="E7" s="130">
        <v>163.07499999999999</v>
      </c>
      <c r="F7" s="131">
        <v>8.8209999999999997</v>
      </c>
      <c r="G7" s="130">
        <v>153.554</v>
      </c>
      <c r="H7" s="131">
        <v>2.327</v>
      </c>
      <c r="I7" s="130">
        <v>138.941</v>
      </c>
      <c r="J7" s="131">
        <v>6.6529999999999996</v>
      </c>
      <c r="K7" s="130">
        <v>132.642</v>
      </c>
      <c r="L7" s="131">
        <v>6.2919999999999998</v>
      </c>
      <c r="M7" s="130">
        <v>135.55699999999999</v>
      </c>
      <c r="N7" s="131">
        <v>6.4320000000000004</v>
      </c>
      <c r="O7" s="130">
        <v>126.20099999999999</v>
      </c>
      <c r="P7" s="131">
        <v>5.2949999999999999</v>
      </c>
      <c r="Q7" s="236">
        <v>127.321</v>
      </c>
      <c r="R7" s="131"/>
      <c r="S7" s="350">
        <v>127.215</v>
      </c>
      <c r="T7" s="351">
        <v>5.7089999999999996</v>
      </c>
      <c r="U7" s="350">
        <v>127.04900000000001</v>
      </c>
      <c r="V7" s="131"/>
      <c r="W7" s="350">
        <v>116.637</v>
      </c>
      <c r="X7" s="351">
        <v>5.1760000000000002</v>
      </c>
      <c r="Y7" s="350">
        <v>115.49</v>
      </c>
      <c r="Z7" s="351"/>
      <c r="AA7" s="350">
        <v>110.208</v>
      </c>
      <c r="AB7" s="351"/>
      <c r="AC7" s="350">
        <v>118.464</v>
      </c>
      <c r="AD7" s="351"/>
      <c r="AE7" s="350">
        <v>110.71729940933</v>
      </c>
      <c r="AF7" s="351">
        <v>6.7686192430073904</v>
      </c>
    </row>
    <row r="8" spans="1:32" ht="10.5" customHeight="1" x14ac:dyDescent="0.25">
      <c r="A8" s="95"/>
      <c r="B8" s="195">
        <v>1941</v>
      </c>
      <c r="C8" s="180" t="s">
        <v>29</v>
      </c>
      <c r="D8" s="195">
        <v>1960</v>
      </c>
      <c r="E8" s="130">
        <v>137.57499999999999</v>
      </c>
      <c r="F8" s="131">
        <v>11.234999999999999</v>
      </c>
      <c r="G8" s="130">
        <v>144.21199999999999</v>
      </c>
      <c r="H8" s="131">
        <v>3.04</v>
      </c>
      <c r="I8" s="130">
        <v>128.916</v>
      </c>
      <c r="J8" s="131">
        <v>8.2319999999999993</v>
      </c>
      <c r="K8" s="130">
        <v>130.16800000000001</v>
      </c>
      <c r="L8" s="131">
        <v>8.1370000000000005</v>
      </c>
      <c r="M8" s="130">
        <v>119.70699999999999</v>
      </c>
      <c r="N8" s="131">
        <v>9.4600000000000009</v>
      </c>
      <c r="O8" s="130">
        <v>117.401</v>
      </c>
      <c r="P8" s="131">
        <v>7.3419999999999996</v>
      </c>
      <c r="Q8" s="236">
        <v>118.10899999999999</v>
      </c>
      <c r="R8" s="131"/>
      <c r="S8" s="350">
        <v>118.78</v>
      </c>
      <c r="T8" s="351">
        <v>8.343</v>
      </c>
      <c r="U8" s="350">
        <v>118.646</v>
      </c>
      <c r="V8" s="131"/>
      <c r="W8" s="350">
        <v>116.711</v>
      </c>
      <c r="X8" s="351">
        <v>8.1080000000000005</v>
      </c>
      <c r="Y8" s="350">
        <v>115.72799999999999</v>
      </c>
      <c r="Z8" s="351"/>
      <c r="AA8" s="350">
        <v>110.002</v>
      </c>
      <c r="AB8" s="351"/>
      <c r="AC8" s="350">
        <v>117.43300000000001</v>
      </c>
      <c r="AD8" s="351"/>
      <c r="AE8" s="350">
        <v>91.511312923713305</v>
      </c>
      <c r="AF8" s="351">
        <v>8.4845588749095295</v>
      </c>
    </row>
    <row r="9" spans="1:32" ht="10.5" customHeight="1" x14ac:dyDescent="0.25">
      <c r="A9" s="95"/>
      <c r="B9" s="113">
        <v>1961</v>
      </c>
      <c r="C9" s="180" t="s">
        <v>29</v>
      </c>
      <c r="D9" s="113">
        <v>1970</v>
      </c>
      <c r="E9" s="130">
        <v>113.572</v>
      </c>
      <c r="F9" s="131">
        <v>10.831</v>
      </c>
      <c r="G9" s="130">
        <v>119.517</v>
      </c>
      <c r="H9" s="131">
        <v>2.8149999999999999</v>
      </c>
      <c r="I9" s="130">
        <v>110.16500000000001</v>
      </c>
      <c r="J9" s="131">
        <v>6.8410000000000002</v>
      </c>
      <c r="K9" s="130">
        <v>112.33</v>
      </c>
      <c r="L9" s="131">
        <v>7.9470000000000001</v>
      </c>
      <c r="M9" s="130">
        <v>99.81</v>
      </c>
      <c r="N9" s="131">
        <v>5.84</v>
      </c>
      <c r="O9" s="130">
        <v>106.42100000000001</v>
      </c>
      <c r="P9" s="131">
        <v>6.6390000000000002</v>
      </c>
      <c r="Q9" s="236">
        <v>107.268</v>
      </c>
      <c r="R9" s="131"/>
      <c r="S9" s="350">
        <v>102.849</v>
      </c>
      <c r="T9" s="351">
        <v>6.6379999999999999</v>
      </c>
      <c r="U9" s="350">
        <v>102.598</v>
      </c>
      <c r="V9" s="131"/>
      <c r="W9" s="350">
        <v>95.988</v>
      </c>
      <c r="X9" s="351">
        <v>5.8719999999999999</v>
      </c>
      <c r="Y9" s="350">
        <v>95.073999999999998</v>
      </c>
      <c r="Z9" s="351"/>
      <c r="AA9" s="350">
        <v>90.844999999999999</v>
      </c>
      <c r="AB9" s="351"/>
      <c r="AC9" s="350">
        <v>97.364000000000004</v>
      </c>
      <c r="AD9" s="351"/>
      <c r="AE9" s="350">
        <v>86.833009127258705</v>
      </c>
      <c r="AF9" s="351">
        <v>9.6757456764964793</v>
      </c>
    </row>
    <row r="10" spans="1:32" ht="10.5" customHeight="1" x14ac:dyDescent="0.25">
      <c r="A10" s="95"/>
      <c r="B10" s="113">
        <v>1971</v>
      </c>
      <c r="C10" s="180" t="s">
        <v>29</v>
      </c>
      <c r="D10" s="113">
        <v>1980</v>
      </c>
      <c r="E10" s="130">
        <v>103.768</v>
      </c>
      <c r="F10" s="131">
        <v>5.86</v>
      </c>
      <c r="G10" s="130">
        <v>107.288</v>
      </c>
      <c r="H10" s="131">
        <v>1.571</v>
      </c>
      <c r="I10" s="130">
        <v>100.46299999999999</v>
      </c>
      <c r="J10" s="131">
        <v>4.8600000000000003</v>
      </c>
      <c r="K10" s="130">
        <v>94.742999999999995</v>
      </c>
      <c r="L10" s="131">
        <v>4.0990000000000002</v>
      </c>
      <c r="M10" s="130">
        <v>93.161000000000001</v>
      </c>
      <c r="N10" s="131">
        <v>4.3129999999999997</v>
      </c>
      <c r="O10" s="130">
        <v>90.23</v>
      </c>
      <c r="P10" s="131">
        <v>4.4050000000000002</v>
      </c>
      <c r="Q10" s="236">
        <v>91.039000000000001</v>
      </c>
      <c r="R10" s="131"/>
      <c r="S10" s="350">
        <v>91.298000000000002</v>
      </c>
      <c r="T10" s="351">
        <v>4.8959999999999999</v>
      </c>
      <c r="U10" s="350">
        <v>91.161000000000001</v>
      </c>
      <c r="V10" s="131"/>
      <c r="W10" s="350">
        <v>90.578999999999994</v>
      </c>
      <c r="X10" s="351">
        <v>4.7990000000000004</v>
      </c>
      <c r="Y10" s="350">
        <v>89.727000000000004</v>
      </c>
      <c r="Z10" s="351"/>
      <c r="AA10" s="350">
        <v>85.58</v>
      </c>
      <c r="AB10" s="351"/>
      <c r="AC10" s="350">
        <v>91.68</v>
      </c>
      <c r="AD10" s="351"/>
      <c r="AE10" s="350">
        <v>78.875433771115397</v>
      </c>
      <c r="AF10" s="351">
        <v>5.9424422397325101</v>
      </c>
    </row>
    <row r="11" spans="1:32" ht="10.5" customHeight="1" x14ac:dyDescent="0.25">
      <c r="A11" s="95"/>
      <c r="B11" s="113">
        <v>1981</v>
      </c>
      <c r="C11" s="180" t="s">
        <v>29</v>
      </c>
      <c r="D11" s="113">
        <v>1990</v>
      </c>
      <c r="E11" s="130">
        <v>107.998</v>
      </c>
      <c r="F11" s="131">
        <v>7.3570000000000002</v>
      </c>
      <c r="G11" s="130">
        <v>109.309</v>
      </c>
      <c r="H11" s="131">
        <v>2.5950000000000002</v>
      </c>
      <c r="I11" s="130">
        <v>99.141999999999996</v>
      </c>
      <c r="J11" s="131">
        <v>4.6310000000000002</v>
      </c>
      <c r="K11" s="130">
        <v>97.481999999999999</v>
      </c>
      <c r="L11" s="131">
        <v>4.3230000000000004</v>
      </c>
      <c r="M11" s="130">
        <v>99.283000000000001</v>
      </c>
      <c r="N11" s="131">
        <v>5.5890000000000004</v>
      </c>
      <c r="O11" s="130">
        <v>95.971999999999994</v>
      </c>
      <c r="P11" s="131">
        <v>6.6139999999999999</v>
      </c>
      <c r="Q11" s="236">
        <v>96.685000000000002</v>
      </c>
      <c r="R11" s="131"/>
      <c r="S11" s="350">
        <v>94.575000000000003</v>
      </c>
      <c r="T11" s="351">
        <v>5.306</v>
      </c>
      <c r="U11" s="350">
        <v>94.441999999999993</v>
      </c>
      <c r="V11" s="131"/>
      <c r="W11" s="350">
        <v>95.3</v>
      </c>
      <c r="X11" s="351">
        <v>5.8940000000000001</v>
      </c>
      <c r="Y11" s="350">
        <v>94.492999999999995</v>
      </c>
      <c r="Z11" s="351"/>
      <c r="AA11" s="350">
        <v>89.897000000000006</v>
      </c>
      <c r="AB11" s="351"/>
      <c r="AC11" s="350">
        <v>96.466999999999999</v>
      </c>
      <c r="AD11" s="351"/>
      <c r="AE11" s="350">
        <v>91.981057964725807</v>
      </c>
      <c r="AF11" s="351">
        <v>8.47633231107325</v>
      </c>
    </row>
    <row r="12" spans="1:32" ht="10.5" customHeight="1" x14ac:dyDescent="0.25">
      <c r="A12" s="95"/>
      <c r="B12" s="113">
        <v>1991</v>
      </c>
      <c r="C12" s="180" t="s">
        <v>29</v>
      </c>
      <c r="D12" s="113">
        <v>2000</v>
      </c>
      <c r="E12" s="130">
        <v>100.877</v>
      </c>
      <c r="F12" s="131">
        <v>6.266</v>
      </c>
      <c r="G12" s="130">
        <v>104.307</v>
      </c>
      <c r="H12" s="131">
        <v>4.2679999999999998</v>
      </c>
      <c r="I12" s="130">
        <v>102.371</v>
      </c>
      <c r="J12" s="131">
        <v>7.585</v>
      </c>
      <c r="K12" s="130">
        <v>102.444</v>
      </c>
      <c r="L12" s="131">
        <v>8.1140000000000008</v>
      </c>
      <c r="M12" s="130">
        <v>96.513999999999996</v>
      </c>
      <c r="N12" s="131">
        <v>7.4790000000000001</v>
      </c>
      <c r="O12" s="130">
        <v>95.522999999999996</v>
      </c>
      <c r="P12" s="131">
        <v>6.4770000000000003</v>
      </c>
      <c r="Q12" s="236">
        <v>96.379000000000005</v>
      </c>
      <c r="R12" s="131"/>
      <c r="S12" s="350">
        <v>94.691000000000003</v>
      </c>
      <c r="T12" s="351">
        <v>8.4410000000000007</v>
      </c>
      <c r="U12" s="350">
        <v>94.581999999999994</v>
      </c>
      <c r="V12" s="131"/>
      <c r="W12" s="350">
        <v>97.31</v>
      </c>
      <c r="X12" s="351">
        <v>6.6369999999999996</v>
      </c>
      <c r="Y12" s="350">
        <v>96.338999999999999</v>
      </c>
      <c r="Z12" s="351"/>
      <c r="AA12" s="350">
        <v>91.897000000000006</v>
      </c>
      <c r="AB12" s="351"/>
      <c r="AC12" s="350">
        <v>98.893000000000001</v>
      </c>
      <c r="AD12" s="351"/>
      <c r="AE12" s="350">
        <v>95.589775209156301</v>
      </c>
      <c r="AF12" s="351">
        <v>17.792152217748399</v>
      </c>
    </row>
    <row r="13" spans="1:32" ht="10.5" customHeight="1" x14ac:dyDescent="0.25">
      <c r="A13" s="95"/>
      <c r="B13" s="113">
        <v>2001</v>
      </c>
      <c r="C13" s="180" t="s">
        <v>29</v>
      </c>
      <c r="D13" s="113">
        <v>2010</v>
      </c>
      <c r="E13" s="130">
        <v>85.933000000000007</v>
      </c>
      <c r="F13" s="131">
        <v>7.3310000000000004</v>
      </c>
      <c r="G13" s="130">
        <v>91.132000000000005</v>
      </c>
      <c r="H13" s="131">
        <v>2.9990000000000001</v>
      </c>
      <c r="I13" s="130">
        <v>97.244</v>
      </c>
      <c r="J13" s="131">
        <v>8.5749999999999993</v>
      </c>
      <c r="K13" s="130">
        <v>87.171999999999997</v>
      </c>
      <c r="L13" s="131">
        <v>9.4879999999999995</v>
      </c>
      <c r="M13" s="130">
        <v>85.792000000000002</v>
      </c>
      <c r="N13" s="131">
        <v>5.242</v>
      </c>
      <c r="O13" s="130">
        <v>82.685000000000002</v>
      </c>
      <c r="P13" s="131">
        <v>4.774</v>
      </c>
      <c r="Q13" s="236">
        <v>83.192999999999998</v>
      </c>
      <c r="R13" s="131"/>
      <c r="S13" s="350">
        <v>87.847999999999999</v>
      </c>
      <c r="T13" s="351">
        <v>6.2140000000000004</v>
      </c>
      <c r="U13" s="350">
        <v>87.656999999999996</v>
      </c>
      <c r="V13" s="131"/>
      <c r="W13" s="350">
        <v>81.340999999999994</v>
      </c>
      <c r="X13" s="351">
        <v>7.08</v>
      </c>
      <c r="Y13" s="350">
        <v>80.382000000000005</v>
      </c>
      <c r="Z13" s="351"/>
      <c r="AA13" s="350">
        <v>76.855999999999995</v>
      </c>
      <c r="AB13" s="351"/>
      <c r="AC13" s="350">
        <v>82.429000000000002</v>
      </c>
      <c r="AD13" s="351"/>
      <c r="AE13" s="350">
        <v>79.826927279089006</v>
      </c>
      <c r="AF13" s="351">
        <v>8.4007744725542501</v>
      </c>
    </row>
    <row r="14" spans="1:32" ht="10.5" customHeight="1" x14ac:dyDescent="0.25">
      <c r="A14" s="95"/>
      <c r="B14" s="113">
        <v>2011</v>
      </c>
      <c r="C14" s="180" t="s">
        <v>29</v>
      </c>
      <c r="D14" s="113"/>
      <c r="E14" s="130" t="s">
        <v>29</v>
      </c>
      <c r="F14" s="131"/>
      <c r="G14" s="130" t="s">
        <v>29</v>
      </c>
      <c r="H14" s="131"/>
      <c r="I14" s="130" t="s">
        <v>197</v>
      </c>
      <c r="J14" s="131" t="s">
        <v>95</v>
      </c>
      <c r="K14" s="130">
        <v>55.27</v>
      </c>
      <c r="L14" s="131">
        <v>15.907999999999999</v>
      </c>
      <c r="M14" s="130">
        <v>64.814999999999998</v>
      </c>
      <c r="N14" s="131">
        <v>13.715999999999999</v>
      </c>
      <c r="O14" s="130">
        <v>68.77</v>
      </c>
      <c r="P14" s="131">
        <v>8.8309999999999995</v>
      </c>
      <c r="Q14" s="236">
        <v>69.631</v>
      </c>
      <c r="R14" s="131"/>
      <c r="S14" s="350">
        <v>74.239999999999995</v>
      </c>
      <c r="T14" s="351">
        <v>8.7430000000000003</v>
      </c>
      <c r="U14" s="350">
        <v>74.069000000000003</v>
      </c>
      <c r="V14" s="131"/>
      <c r="W14" s="350">
        <v>56.384999999999998</v>
      </c>
      <c r="X14" s="351">
        <v>8.1280000000000001</v>
      </c>
      <c r="Y14" s="350">
        <v>55.756</v>
      </c>
      <c r="Z14" s="351"/>
      <c r="AA14" s="350">
        <v>53.17</v>
      </c>
      <c r="AB14" s="351"/>
      <c r="AC14" s="350">
        <v>57.881</v>
      </c>
      <c r="AD14" s="351"/>
      <c r="AE14" s="350">
        <v>53.010781557452198</v>
      </c>
      <c r="AF14" s="351">
        <v>12.6294493052</v>
      </c>
    </row>
    <row r="15" spans="1:32" ht="10.5" customHeight="1" x14ac:dyDescent="0.25">
      <c r="A15" s="95" t="s">
        <v>71</v>
      </c>
      <c r="B15" s="113"/>
      <c r="C15" s="180"/>
      <c r="D15" s="95"/>
      <c r="E15" s="130">
        <v>148.98599999999999</v>
      </c>
      <c r="F15" s="131">
        <v>34.561999999999998</v>
      </c>
      <c r="G15" s="130">
        <v>145.17400000000001</v>
      </c>
      <c r="H15" s="131">
        <v>14.177</v>
      </c>
      <c r="I15" s="130">
        <v>143.01400000000001</v>
      </c>
      <c r="J15" s="131">
        <v>45.843000000000004</v>
      </c>
      <c r="K15" s="130">
        <v>106.032</v>
      </c>
      <c r="L15" s="131">
        <v>31.946999999999999</v>
      </c>
      <c r="M15" s="130">
        <v>165.626</v>
      </c>
      <c r="N15" s="131">
        <v>123.273</v>
      </c>
      <c r="O15" s="130">
        <v>102.738</v>
      </c>
      <c r="P15" s="131">
        <v>29.326000000000001</v>
      </c>
      <c r="Q15" s="236">
        <v>104.473</v>
      </c>
      <c r="R15" s="131"/>
      <c r="S15" s="350">
        <v>153.88999999999999</v>
      </c>
      <c r="T15" s="351">
        <v>83.668999999999997</v>
      </c>
      <c r="U15" s="350">
        <v>153.49100000000001</v>
      </c>
      <c r="V15" s="131"/>
      <c r="W15" s="350">
        <v>109.494</v>
      </c>
      <c r="X15" s="351">
        <v>49.533000000000001</v>
      </c>
      <c r="Y15" s="350">
        <v>108.095</v>
      </c>
      <c r="Z15" s="351"/>
      <c r="AA15" s="350">
        <v>103.971</v>
      </c>
      <c r="AB15" s="351"/>
      <c r="AC15" s="350">
        <v>111.979</v>
      </c>
      <c r="AD15" s="351"/>
      <c r="AE15" s="350">
        <v>105.970591691449</v>
      </c>
      <c r="AF15" s="351">
        <v>40.451974191801902</v>
      </c>
    </row>
    <row r="16" spans="1:32" ht="13.2" x14ac:dyDescent="0.25">
      <c r="A16" s="178" t="s">
        <v>198</v>
      </c>
      <c r="B16" s="178"/>
      <c r="C16" s="178"/>
      <c r="D16" s="178"/>
      <c r="E16" s="561">
        <v>2009</v>
      </c>
      <c r="F16" s="561"/>
      <c r="G16" s="561">
        <v>2010</v>
      </c>
      <c r="H16" s="561"/>
      <c r="I16" s="561">
        <v>2011</v>
      </c>
      <c r="J16" s="561"/>
      <c r="K16" s="561">
        <v>2012</v>
      </c>
      <c r="L16" s="561"/>
      <c r="M16" s="561">
        <v>2013</v>
      </c>
      <c r="N16" s="561"/>
      <c r="O16" s="561">
        <v>2014</v>
      </c>
      <c r="P16" s="561"/>
      <c r="Q16" s="564" t="s">
        <v>12</v>
      </c>
      <c r="R16" s="564"/>
      <c r="S16" s="561">
        <v>2016</v>
      </c>
      <c r="T16" s="561"/>
      <c r="U16" s="275" t="s">
        <v>13</v>
      </c>
      <c r="V16" s="275"/>
      <c r="W16" s="561">
        <v>2018</v>
      </c>
      <c r="X16" s="561"/>
      <c r="Y16" s="273" t="s">
        <v>14</v>
      </c>
      <c r="Z16" s="178"/>
      <c r="AA16" s="273" t="s">
        <v>15</v>
      </c>
      <c r="AB16" s="178"/>
      <c r="AC16" s="273" t="s">
        <v>16</v>
      </c>
      <c r="AD16" s="178"/>
      <c r="AE16" s="564" t="s">
        <v>48</v>
      </c>
      <c r="AF16" s="564"/>
    </row>
    <row r="17" spans="1:32" ht="25.5" customHeight="1" x14ac:dyDescent="0.25">
      <c r="A17" s="566" t="s">
        <v>196</v>
      </c>
      <c r="B17" s="566"/>
      <c r="C17" s="566"/>
      <c r="D17" s="566"/>
      <c r="E17" s="267">
        <v>129.30000000000001</v>
      </c>
      <c r="F17" s="268">
        <v>3.7229999999999999</v>
      </c>
      <c r="G17" s="267">
        <v>117.854</v>
      </c>
      <c r="H17" s="268">
        <v>0.98199999999999998</v>
      </c>
      <c r="I17" s="267">
        <v>124.926</v>
      </c>
      <c r="J17" s="268">
        <v>2.9460000000000002</v>
      </c>
      <c r="K17" s="267">
        <v>114.52800000000001</v>
      </c>
      <c r="L17" s="268">
        <v>2.6970000000000001</v>
      </c>
      <c r="M17" s="267">
        <v>112.986</v>
      </c>
      <c r="N17" s="268">
        <v>2.7229999999999999</v>
      </c>
      <c r="O17" s="267">
        <v>116.79</v>
      </c>
      <c r="P17" s="268">
        <v>2.585</v>
      </c>
      <c r="Q17" s="281" t="s">
        <v>29</v>
      </c>
      <c r="R17" s="268"/>
      <c r="S17" s="368">
        <v>110.137</v>
      </c>
      <c r="T17" s="369">
        <v>2.6190000000000002</v>
      </c>
      <c r="U17" s="396" t="s">
        <v>29</v>
      </c>
      <c r="V17" s="268"/>
      <c r="W17" s="368">
        <v>105.277</v>
      </c>
      <c r="X17" s="369">
        <v>2.4430000000000001</v>
      </c>
      <c r="Y17" s="368">
        <v>104.977</v>
      </c>
      <c r="Z17" s="369"/>
      <c r="AA17" s="368">
        <v>104.682</v>
      </c>
      <c r="AB17" s="369"/>
      <c r="AC17" s="368">
        <v>103.35899999999999</v>
      </c>
      <c r="AD17" s="369"/>
      <c r="AE17" s="368">
        <v>93.649372901682597</v>
      </c>
      <c r="AF17" s="369">
        <v>3.1990787209137199</v>
      </c>
    </row>
    <row r="18" spans="1:32" ht="10.5" customHeight="1" x14ac:dyDescent="0.25">
      <c r="A18" s="96"/>
      <c r="B18" s="96"/>
      <c r="C18" s="180" t="s">
        <v>29</v>
      </c>
      <c r="D18" s="113">
        <v>1940</v>
      </c>
      <c r="E18" s="130">
        <v>167.65799999999999</v>
      </c>
      <c r="F18" s="131">
        <v>9.0549999999999997</v>
      </c>
      <c r="G18" s="130">
        <v>143.00299999999999</v>
      </c>
      <c r="H18" s="131">
        <v>2.173</v>
      </c>
      <c r="I18" s="130">
        <v>148.61500000000001</v>
      </c>
      <c r="J18" s="131">
        <v>7.1219999999999999</v>
      </c>
      <c r="K18" s="130">
        <v>134.57</v>
      </c>
      <c r="L18" s="131">
        <v>6.3840000000000003</v>
      </c>
      <c r="M18" s="130">
        <v>139.345</v>
      </c>
      <c r="N18" s="131">
        <v>6.6150000000000002</v>
      </c>
      <c r="O18" s="130">
        <v>138.48099999999999</v>
      </c>
      <c r="P18" s="131">
        <v>5.81</v>
      </c>
      <c r="Q18" s="236" t="s">
        <v>29</v>
      </c>
      <c r="R18" s="131"/>
      <c r="S18" s="350">
        <v>131.46700000000001</v>
      </c>
      <c r="T18" s="351">
        <v>5.907</v>
      </c>
      <c r="U18" s="397" t="s">
        <v>29</v>
      </c>
      <c r="V18" s="131"/>
      <c r="W18" s="350">
        <v>121.468</v>
      </c>
      <c r="X18" s="351">
        <v>5.3840000000000003</v>
      </c>
      <c r="Y18" s="350">
        <v>121.414</v>
      </c>
      <c r="Z18" s="351"/>
      <c r="AA18" s="350">
        <v>121.354</v>
      </c>
      <c r="AB18" s="351"/>
      <c r="AC18" s="350">
        <v>120.57899999999999</v>
      </c>
      <c r="AD18" s="351"/>
      <c r="AE18" s="350">
        <v>113.902094637216</v>
      </c>
      <c r="AF18" s="351">
        <v>6.7686192430073904</v>
      </c>
    </row>
    <row r="19" spans="1:32" ht="10.5" customHeight="1" x14ac:dyDescent="0.25">
      <c r="A19" s="95"/>
      <c r="B19" s="185">
        <v>1941</v>
      </c>
      <c r="C19" s="180" t="s">
        <v>29</v>
      </c>
      <c r="D19" s="195">
        <v>1960</v>
      </c>
      <c r="E19" s="130">
        <v>141.35</v>
      </c>
      <c r="F19" s="131">
        <v>11.542999999999999</v>
      </c>
      <c r="G19" s="130">
        <v>134.43799999999999</v>
      </c>
      <c r="H19" s="131">
        <v>2.7730000000000001</v>
      </c>
      <c r="I19" s="130">
        <v>137.68299999999999</v>
      </c>
      <c r="J19" s="131">
        <v>8.7650000000000006</v>
      </c>
      <c r="K19" s="130">
        <v>131.90199999999999</v>
      </c>
      <c r="L19" s="131">
        <v>8.2349999999999994</v>
      </c>
      <c r="M19" s="130">
        <v>123.123</v>
      </c>
      <c r="N19" s="131">
        <v>9.6189999999999998</v>
      </c>
      <c r="O19" s="130">
        <v>128.47399999999999</v>
      </c>
      <c r="P19" s="131">
        <v>8.0389999999999997</v>
      </c>
      <c r="Q19" s="236" t="s">
        <v>29</v>
      </c>
      <c r="R19" s="131"/>
      <c r="S19" s="350">
        <v>122.71899999999999</v>
      </c>
      <c r="T19" s="351">
        <v>8.6080000000000005</v>
      </c>
      <c r="U19" s="397" t="s">
        <v>29</v>
      </c>
      <c r="V19" s="131"/>
      <c r="W19" s="350">
        <v>121.24</v>
      </c>
      <c r="X19" s="351">
        <v>8.4179999999999993</v>
      </c>
      <c r="Y19" s="350">
        <v>121.20099999999999</v>
      </c>
      <c r="Z19" s="351"/>
      <c r="AA19" s="350">
        <v>121.16500000000001</v>
      </c>
      <c r="AB19" s="351"/>
      <c r="AC19" s="350">
        <v>119.446</v>
      </c>
      <c r="AD19" s="351"/>
      <c r="AE19" s="350">
        <v>94.044999711092402</v>
      </c>
      <c r="AF19" s="351">
        <v>8.4845588749095295</v>
      </c>
    </row>
    <row r="20" spans="1:32" ht="10.5" customHeight="1" x14ac:dyDescent="0.25">
      <c r="A20" s="95"/>
      <c r="B20" s="113">
        <v>1961</v>
      </c>
      <c r="C20" s="180" t="s">
        <v>29</v>
      </c>
      <c r="D20" s="113">
        <v>1970</v>
      </c>
      <c r="E20" s="130">
        <v>116.873</v>
      </c>
      <c r="F20" s="131">
        <v>11.145</v>
      </c>
      <c r="G20" s="130">
        <v>111.288</v>
      </c>
      <c r="H20" s="131">
        <v>2.6269999999999998</v>
      </c>
      <c r="I20" s="130">
        <v>117.768</v>
      </c>
      <c r="J20" s="131">
        <v>7.32</v>
      </c>
      <c r="K20" s="130">
        <v>113.878</v>
      </c>
      <c r="L20" s="131">
        <v>8.0350000000000001</v>
      </c>
      <c r="M20" s="130">
        <v>102.57899999999999</v>
      </c>
      <c r="N20" s="131">
        <v>6</v>
      </c>
      <c r="O20" s="130">
        <v>116.902</v>
      </c>
      <c r="P20" s="131">
        <v>7.2850000000000001</v>
      </c>
      <c r="Q20" s="236" t="s">
        <v>29</v>
      </c>
      <c r="R20" s="131"/>
      <c r="S20" s="350">
        <v>106.352</v>
      </c>
      <c r="T20" s="351">
        <v>6.8639999999999999</v>
      </c>
      <c r="U20" s="397" t="s">
        <v>29</v>
      </c>
      <c r="V20" s="131"/>
      <c r="W20" s="350">
        <v>100.06100000000001</v>
      </c>
      <c r="X20" s="351">
        <v>6.1139999999999999</v>
      </c>
      <c r="Y20" s="350">
        <v>100.07</v>
      </c>
      <c r="Z20" s="351"/>
      <c r="AA20" s="350">
        <v>100.086</v>
      </c>
      <c r="AB20" s="351"/>
      <c r="AC20" s="350">
        <v>99.055999999999997</v>
      </c>
      <c r="AD20" s="351"/>
      <c r="AE20" s="350">
        <v>89.414465562181803</v>
      </c>
      <c r="AF20" s="351">
        <v>9.6757456764964793</v>
      </c>
    </row>
    <row r="21" spans="1:32" ht="10.5" customHeight="1" x14ac:dyDescent="0.25">
      <c r="A21" s="95"/>
      <c r="B21" s="113">
        <v>1971</v>
      </c>
      <c r="C21" s="180" t="s">
        <v>29</v>
      </c>
      <c r="D21" s="113">
        <v>1980</v>
      </c>
      <c r="E21" s="130">
        <v>106.66</v>
      </c>
      <c r="F21" s="131">
        <v>6.0359999999999996</v>
      </c>
      <c r="G21" s="130">
        <v>99.975999999999999</v>
      </c>
      <c r="H21" s="131">
        <v>1.5209999999999999</v>
      </c>
      <c r="I21" s="130">
        <v>107.378</v>
      </c>
      <c r="J21" s="131">
        <v>5.1950000000000003</v>
      </c>
      <c r="K21" s="130">
        <v>96.048000000000002</v>
      </c>
      <c r="L21" s="131">
        <v>4.149</v>
      </c>
      <c r="M21" s="130">
        <v>95.92</v>
      </c>
      <c r="N21" s="131">
        <v>4.4390000000000001</v>
      </c>
      <c r="O21" s="130">
        <v>99.134</v>
      </c>
      <c r="P21" s="131">
        <v>4.8540000000000001</v>
      </c>
      <c r="Q21" s="236" t="s">
        <v>29</v>
      </c>
      <c r="R21" s="131"/>
      <c r="S21" s="350">
        <v>94.436000000000007</v>
      </c>
      <c r="T21" s="351">
        <v>5.0599999999999996</v>
      </c>
      <c r="U21" s="397" t="s">
        <v>29</v>
      </c>
      <c r="V21" s="131"/>
      <c r="W21" s="350">
        <v>94.353999999999999</v>
      </c>
      <c r="X21" s="351">
        <v>5</v>
      </c>
      <c r="Y21" s="350">
        <v>94.343000000000004</v>
      </c>
      <c r="Z21" s="351"/>
      <c r="AA21" s="350">
        <v>94.343999999999994</v>
      </c>
      <c r="AB21" s="351"/>
      <c r="AC21" s="350">
        <v>93.251999999999995</v>
      </c>
      <c r="AD21" s="351"/>
      <c r="AE21" s="350">
        <v>81.095909776322699</v>
      </c>
      <c r="AF21" s="351">
        <v>5.9424422397325101</v>
      </c>
    </row>
    <row r="22" spans="1:32" ht="10.5" customHeight="1" x14ac:dyDescent="0.25">
      <c r="A22" s="95"/>
      <c r="B22" s="113">
        <v>1981</v>
      </c>
      <c r="C22" s="180" t="s">
        <v>29</v>
      </c>
      <c r="D22" s="113">
        <v>1990</v>
      </c>
      <c r="E22" s="130">
        <v>111.036</v>
      </c>
      <c r="F22" s="131">
        <v>7.5339999999999998</v>
      </c>
      <c r="G22" s="130">
        <v>101.837</v>
      </c>
      <c r="H22" s="131">
        <v>2.403</v>
      </c>
      <c r="I22" s="130">
        <v>105.97799999999999</v>
      </c>
      <c r="J22" s="131">
        <v>4.952</v>
      </c>
      <c r="K22" s="130">
        <v>98.918999999999997</v>
      </c>
      <c r="L22" s="131">
        <v>4.3680000000000003</v>
      </c>
      <c r="M22" s="130">
        <v>101.905</v>
      </c>
      <c r="N22" s="131">
        <v>5.6749999999999998</v>
      </c>
      <c r="O22" s="130">
        <v>105.23399999999999</v>
      </c>
      <c r="P22" s="131">
        <v>7.2640000000000002</v>
      </c>
      <c r="Q22" s="236" t="s">
        <v>29</v>
      </c>
      <c r="R22" s="131"/>
      <c r="S22" s="350">
        <v>97.661000000000001</v>
      </c>
      <c r="T22" s="351">
        <v>5.4790000000000001</v>
      </c>
      <c r="U22" s="397" t="s">
        <v>29</v>
      </c>
      <c r="V22" s="131"/>
      <c r="W22" s="350">
        <v>99.141999999999996</v>
      </c>
      <c r="X22" s="351">
        <v>6.1319999999999997</v>
      </c>
      <c r="Y22" s="350">
        <v>99.135999999999996</v>
      </c>
      <c r="Z22" s="351"/>
      <c r="AA22" s="350">
        <v>99.123999999999995</v>
      </c>
      <c r="AB22" s="351"/>
      <c r="AC22" s="350">
        <v>98.14</v>
      </c>
      <c r="AD22" s="351"/>
      <c r="AE22" s="350">
        <v>94.6699594811585</v>
      </c>
      <c r="AF22" s="351">
        <v>8.47633231107325</v>
      </c>
    </row>
    <row r="23" spans="1:32" ht="10.5" customHeight="1" x14ac:dyDescent="0.25">
      <c r="A23" s="95"/>
      <c r="B23" s="113">
        <v>1991</v>
      </c>
      <c r="C23" s="180" t="s">
        <v>29</v>
      </c>
      <c r="D23" s="113">
        <v>2000</v>
      </c>
      <c r="E23" s="130">
        <v>104.04600000000001</v>
      </c>
      <c r="F23" s="131">
        <v>6.4749999999999996</v>
      </c>
      <c r="G23" s="130">
        <v>97.215000000000003</v>
      </c>
      <c r="H23" s="131">
        <v>4.0049999999999999</v>
      </c>
      <c r="I23" s="130">
        <v>109.358</v>
      </c>
      <c r="J23" s="131">
        <v>8.07</v>
      </c>
      <c r="K23" s="130">
        <v>103.592</v>
      </c>
      <c r="L23" s="131">
        <v>8.1709999999999994</v>
      </c>
      <c r="M23" s="130">
        <v>99.058000000000007</v>
      </c>
      <c r="N23" s="131">
        <v>7.6580000000000004</v>
      </c>
      <c r="O23" s="130">
        <v>104.968</v>
      </c>
      <c r="P23" s="131">
        <v>7.1689999999999996</v>
      </c>
      <c r="Q23" s="236" t="s">
        <v>29</v>
      </c>
      <c r="R23" s="131"/>
      <c r="S23" s="350">
        <v>97.872</v>
      </c>
      <c r="T23" s="351">
        <v>8.7210000000000001</v>
      </c>
      <c r="U23" s="397" t="s">
        <v>29</v>
      </c>
      <c r="V23" s="131"/>
      <c r="W23" s="350">
        <v>101.529</v>
      </c>
      <c r="X23" s="351">
        <v>6.9450000000000003</v>
      </c>
      <c r="Y23" s="350">
        <v>101.524</v>
      </c>
      <c r="Z23" s="351"/>
      <c r="AA23" s="350">
        <v>101.497</v>
      </c>
      <c r="AB23" s="351"/>
      <c r="AC23" s="350">
        <v>100.714</v>
      </c>
      <c r="AD23" s="351"/>
      <c r="AE23" s="350">
        <v>98.442817844829605</v>
      </c>
      <c r="AF23" s="351">
        <v>17.792152217748399</v>
      </c>
    </row>
    <row r="24" spans="1:32" ht="10.5" customHeight="1" x14ac:dyDescent="0.25">
      <c r="A24" s="95"/>
      <c r="B24" s="113">
        <v>2001</v>
      </c>
      <c r="C24" s="180" t="s">
        <v>29</v>
      </c>
      <c r="D24" s="113">
        <v>2010</v>
      </c>
      <c r="E24" s="130">
        <v>88.311000000000007</v>
      </c>
      <c r="F24" s="131">
        <v>7.484</v>
      </c>
      <c r="G24" s="130">
        <v>84.819000000000003</v>
      </c>
      <c r="H24" s="131">
        <v>2.7959999999999998</v>
      </c>
      <c r="I24" s="130">
        <v>103.901</v>
      </c>
      <c r="J24" s="131">
        <v>9.1630000000000003</v>
      </c>
      <c r="K24" s="130">
        <v>88.32</v>
      </c>
      <c r="L24" s="131">
        <v>9.6950000000000003</v>
      </c>
      <c r="M24" s="130">
        <v>88.016000000000005</v>
      </c>
      <c r="N24" s="131">
        <v>5.3920000000000003</v>
      </c>
      <c r="O24" s="130">
        <v>90.661000000000001</v>
      </c>
      <c r="P24" s="131">
        <v>5.26</v>
      </c>
      <c r="Q24" s="236" t="s">
        <v>29</v>
      </c>
      <c r="R24" s="131"/>
      <c r="S24" s="350">
        <v>90.869</v>
      </c>
      <c r="T24" s="351">
        <v>6.4340000000000002</v>
      </c>
      <c r="U24" s="397" t="s">
        <v>29</v>
      </c>
      <c r="V24" s="131"/>
      <c r="W24" s="350">
        <v>84.954999999999998</v>
      </c>
      <c r="X24" s="351">
        <v>7.3760000000000003</v>
      </c>
      <c r="Y24" s="350">
        <v>84.91</v>
      </c>
      <c r="Z24" s="351"/>
      <c r="AA24" s="350">
        <v>84.914000000000001</v>
      </c>
      <c r="AB24" s="351"/>
      <c r="AC24" s="350">
        <v>83.93</v>
      </c>
      <c r="AD24" s="351"/>
      <c r="AE24" s="350">
        <v>82.239195735513803</v>
      </c>
      <c r="AF24" s="351">
        <v>8.4007744725542501</v>
      </c>
    </row>
    <row r="25" spans="1:32" ht="10.5" customHeight="1" x14ac:dyDescent="0.25">
      <c r="A25" s="95"/>
      <c r="B25" s="113">
        <v>2011</v>
      </c>
      <c r="C25" s="180" t="s">
        <v>29</v>
      </c>
      <c r="D25" s="113"/>
      <c r="E25" s="130" t="s">
        <v>29</v>
      </c>
      <c r="F25" s="131"/>
      <c r="G25" s="130" t="s">
        <v>29</v>
      </c>
      <c r="H25" s="131"/>
      <c r="I25" s="130" t="s">
        <v>197</v>
      </c>
      <c r="J25" s="131" t="s">
        <v>95</v>
      </c>
      <c r="K25" s="130">
        <v>55.76</v>
      </c>
      <c r="L25" s="131">
        <v>15.904</v>
      </c>
      <c r="M25" s="130">
        <v>66.691000000000003</v>
      </c>
      <c r="N25" s="131">
        <v>14.012</v>
      </c>
      <c r="O25" s="130">
        <v>75.873000000000005</v>
      </c>
      <c r="P25" s="131">
        <v>9.7370000000000001</v>
      </c>
      <c r="Q25" s="236" t="s">
        <v>29</v>
      </c>
      <c r="R25" s="131"/>
      <c r="S25" s="350">
        <v>76.703999999999994</v>
      </c>
      <c r="T25" s="351">
        <v>9.0120000000000005</v>
      </c>
      <c r="U25" s="397" t="s">
        <v>29</v>
      </c>
      <c r="V25" s="131"/>
      <c r="W25" s="350">
        <v>58.793999999999997</v>
      </c>
      <c r="X25" s="351">
        <v>8.4510000000000005</v>
      </c>
      <c r="Y25" s="350">
        <v>58.783000000000001</v>
      </c>
      <c r="Z25" s="351"/>
      <c r="AA25" s="350">
        <v>58.808999999999997</v>
      </c>
      <c r="AB25" s="351"/>
      <c r="AC25" s="350">
        <v>58.893000000000001</v>
      </c>
      <c r="AD25" s="351"/>
      <c r="AE25" s="350">
        <v>54.502800446539403</v>
      </c>
      <c r="AF25" s="351">
        <v>12.6294493052</v>
      </c>
    </row>
    <row r="26" spans="1:32" ht="10.5" customHeight="1" x14ac:dyDescent="0.25">
      <c r="A26" s="168" t="s">
        <v>71</v>
      </c>
      <c r="B26" s="181"/>
      <c r="C26" s="182"/>
      <c r="D26" s="168"/>
      <c r="E26" s="130">
        <v>153.51499999999999</v>
      </c>
      <c r="F26" s="131">
        <v>35.816000000000003</v>
      </c>
      <c r="G26" s="130">
        <v>135.994</v>
      </c>
      <c r="H26" s="131">
        <v>13.375999999999999</v>
      </c>
      <c r="I26" s="130">
        <v>153.018</v>
      </c>
      <c r="J26" s="131">
        <v>48.728000000000002</v>
      </c>
      <c r="K26" s="130">
        <v>107.339</v>
      </c>
      <c r="L26" s="131">
        <v>32.347999999999999</v>
      </c>
      <c r="M26" s="130">
        <v>173.06899999999999</v>
      </c>
      <c r="N26" s="131">
        <v>127.8</v>
      </c>
      <c r="O26" s="130">
        <v>114.503</v>
      </c>
      <c r="P26" s="131">
        <v>32.430999999999997</v>
      </c>
      <c r="Q26" s="236" t="s">
        <v>29</v>
      </c>
      <c r="R26" s="131"/>
      <c r="S26" s="350">
        <v>159.50399999999999</v>
      </c>
      <c r="T26" s="351">
        <v>86.817999999999998</v>
      </c>
      <c r="U26" s="397" t="s">
        <v>29</v>
      </c>
      <c r="V26" s="131"/>
      <c r="W26" s="350">
        <v>114.19</v>
      </c>
      <c r="X26" s="351">
        <v>51.234000000000002</v>
      </c>
      <c r="Y26" s="350">
        <v>113.929</v>
      </c>
      <c r="Z26" s="351"/>
      <c r="AA26" s="350">
        <v>113.928</v>
      </c>
      <c r="AB26" s="351"/>
      <c r="AC26" s="350">
        <v>113.304</v>
      </c>
      <c r="AD26" s="351"/>
      <c r="AE26" s="350">
        <v>109.64169644424901</v>
      </c>
      <c r="AF26" s="351">
        <v>40.451974191801902</v>
      </c>
    </row>
    <row r="27" spans="1:32" ht="13.2" x14ac:dyDescent="0.25">
      <c r="A27" s="178" t="s">
        <v>30</v>
      </c>
      <c r="B27" s="191"/>
      <c r="C27" s="192"/>
      <c r="D27" s="211"/>
      <c r="E27" s="272">
        <v>93.81</v>
      </c>
      <c r="F27" s="272"/>
      <c r="G27" s="272">
        <v>114.021</v>
      </c>
      <c r="H27" s="272"/>
      <c r="I27" s="272">
        <v>86.626999999999995</v>
      </c>
      <c r="J27" s="272"/>
      <c r="K27" s="272">
        <v>96.561000000000007</v>
      </c>
      <c r="L27" s="272"/>
      <c r="M27" s="272">
        <v>93.629000000000005</v>
      </c>
      <c r="N27" s="272"/>
      <c r="O27" s="272">
        <v>81.909000000000006</v>
      </c>
      <c r="P27" s="212"/>
      <c r="Q27" s="280"/>
      <c r="R27" s="212"/>
      <c r="S27" s="272">
        <v>93.588999999999999</v>
      </c>
      <c r="T27" s="272"/>
      <c r="U27" s="272"/>
      <c r="V27" s="272"/>
      <c r="W27" s="272">
        <v>92.034000000000006</v>
      </c>
      <c r="X27" s="272"/>
      <c r="Y27" s="272">
        <v>90.316999999999993</v>
      </c>
      <c r="Z27" s="272"/>
      <c r="AA27" s="272">
        <v>81.317999999999998</v>
      </c>
      <c r="AB27" s="272"/>
      <c r="AC27" s="272">
        <v>96.418000000000006</v>
      </c>
      <c r="AD27" s="272"/>
      <c r="AE27" s="272">
        <v>94.319689999999994</v>
      </c>
      <c r="AF27" s="272"/>
    </row>
    <row r="28" spans="1:32" ht="13.2" x14ac:dyDescent="0.25">
      <c r="A28" s="185" t="s">
        <v>25</v>
      </c>
      <c r="C28" s="72"/>
      <c r="Q28" s="72"/>
    </row>
    <row r="29" spans="1:32" ht="24" customHeight="1" x14ac:dyDescent="0.25">
      <c r="A29" s="569" t="s">
        <v>133</v>
      </c>
      <c r="B29" s="569"/>
      <c r="C29" s="569"/>
      <c r="D29" s="569"/>
      <c r="E29" s="569"/>
      <c r="F29" s="569"/>
      <c r="G29" s="569"/>
      <c r="H29" s="569"/>
      <c r="I29" s="569"/>
      <c r="J29" s="569"/>
      <c r="K29" s="569"/>
      <c r="L29" s="569"/>
      <c r="M29" s="569"/>
      <c r="N29" s="569"/>
      <c r="O29" s="569"/>
      <c r="P29" s="569"/>
      <c r="Q29" s="569"/>
      <c r="R29" s="569"/>
      <c r="S29" s="569"/>
      <c r="T29" s="569"/>
      <c r="U29" s="569"/>
      <c r="V29" s="569"/>
      <c r="W29" s="569"/>
      <c r="X29" s="569"/>
      <c r="Y29" s="569"/>
      <c r="Z29" s="569"/>
      <c r="AA29" s="569"/>
      <c r="AB29" s="569"/>
      <c r="AC29" s="569"/>
    </row>
    <row r="30" spans="1:32" ht="13.2" x14ac:dyDescent="0.25">
      <c r="A30" s="95"/>
      <c r="B30" s="95"/>
      <c r="C30" s="95"/>
      <c r="D30" s="95"/>
    </row>
    <row r="31" spans="1:32" ht="13.2" x14ac:dyDescent="0.25">
      <c r="A31" s="95"/>
      <c r="B31" s="95"/>
      <c r="C31" s="95"/>
      <c r="D31" s="95"/>
    </row>
    <row r="32" spans="1:32" ht="13.2" x14ac:dyDescent="0.25">
      <c r="A32" s="103"/>
      <c r="B32" s="103"/>
      <c r="C32" s="188"/>
      <c r="D32" s="103"/>
    </row>
    <row r="33" spans="1:4" ht="13.2" x14ac:dyDescent="0.25">
      <c r="A33" s="103"/>
      <c r="B33" s="103"/>
      <c r="C33" s="188"/>
      <c r="D33" s="103"/>
    </row>
    <row r="34" spans="1:4" ht="13.2" x14ac:dyDescent="0.25">
      <c r="A34" s="189"/>
      <c r="B34" s="565"/>
      <c r="C34" s="565"/>
      <c r="D34" s="565"/>
    </row>
    <row r="35" spans="1:4" ht="13.2" x14ac:dyDescent="0.25">
      <c r="A35" s="190"/>
      <c r="B35" s="103"/>
      <c r="C35" s="188"/>
      <c r="D35" s="103"/>
    </row>
  </sheetData>
  <customSheetViews>
    <customSheetView guid="{A43FB5B3-F7FF-6149-AB81-753D35C7C3C8}" showGridLines="0" showRowCol="0" hiddenColumns="1">
      <selection sqref="A1:AC1"/>
    </customSheetView>
  </customSheetViews>
  <mergeCells count="26">
    <mergeCell ref="AE5:AF5"/>
    <mergeCell ref="AE16:AF16"/>
    <mergeCell ref="B34:D34"/>
    <mergeCell ref="Q5:R5"/>
    <mergeCell ref="E16:F16"/>
    <mergeCell ref="G16:H16"/>
    <mergeCell ref="I16:J16"/>
    <mergeCell ref="K16:L16"/>
    <mergeCell ref="M16:N16"/>
    <mergeCell ref="O16:P16"/>
    <mergeCell ref="Q16:R16"/>
    <mergeCell ref="A29:AC29"/>
    <mergeCell ref="S5:T5"/>
    <mergeCell ref="A6:D6"/>
    <mergeCell ref="W5:X5"/>
    <mergeCell ref="W16:X16"/>
    <mergeCell ref="A1:AC1"/>
    <mergeCell ref="A2:AC2"/>
    <mergeCell ref="A17:D17"/>
    <mergeCell ref="E5:F5"/>
    <mergeCell ref="G5:H5"/>
    <mergeCell ref="I5:J5"/>
    <mergeCell ref="O5:P5"/>
    <mergeCell ref="K5:L5"/>
    <mergeCell ref="M5:N5"/>
    <mergeCell ref="S16:T16"/>
  </mergeCells>
  <phoneticPr fontId="18" type="noConversion"/>
  <pageMargins left="1.3779527559055118" right="1.3779527559055118" top="1.1811023622047245" bottom="1.3779527559055118" header="0.51181102362204722" footer="0.51181102362204722"/>
  <pageSetup paperSize="9" scale="98" orientation="landscape" r:id="rId1"/>
  <headerFooter alignWithMargins="0"/>
  <ignoredErrors>
    <ignoredError sqref="Q5 Q16 U5 U16 Y5 Y16 AA5:AC5 AA16:AC16 AE5:AF5 AE16:AF16" numberStoredAsText="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2">
    <tabColor rgb="FF00B050"/>
    <pageSetUpPr fitToPage="1"/>
  </sheetPr>
  <dimension ref="A1:AO47"/>
  <sheetViews>
    <sheetView showGridLines="0" showRowColHeaders="0" zoomScaleNormal="100" workbookViewId="0">
      <selection activeCell="B362" sqref="B362"/>
    </sheetView>
  </sheetViews>
  <sheetFormatPr defaultColWidth="9.109375" defaultRowHeight="12.75" customHeight="1" x14ac:dyDescent="0.25"/>
  <cols>
    <col min="1" max="1" width="2.44140625" style="72" customWidth="1"/>
    <col min="2" max="2" width="4.6640625" style="72" customWidth="1"/>
    <col min="3" max="3" width="2.109375" style="114" customWidth="1"/>
    <col min="4" max="4" width="22.44140625" style="72" customWidth="1"/>
    <col min="5" max="5" width="4" style="72" bestFit="1" customWidth="1"/>
    <col min="6" max="6" width="3.33203125" style="72" bestFit="1" customWidth="1"/>
    <col min="7" max="7" width="4.88671875" style="72" bestFit="1" customWidth="1"/>
    <col min="8" max="8" width="3.44140625" style="72" customWidth="1"/>
    <col min="9" max="9" width="4" style="72" bestFit="1" customWidth="1"/>
    <col min="10" max="10" width="3.33203125" style="72" bestFit="1" customWidth="1"/>
    <col min="11" max="11" width="4" style="72" bestFit="1" customWidth="1"/>
    <col min="12" max="12" width="3.33203125" style="72" bestFit="1" customWidth="1"/>
    <col min="13" max="13" width="4" style="72" bestFit="1" customWidth="1"/>
    <col min="14" max="14" width="3.33203125" style="72" bestFit="1" customWidth="1"/>
    <col min="15" max="15" width="4" style="72" bestFit="1" customWidth="1"/>
    <col min="16" max="16" width="3.33203125" style="72" bestFit="1" customWidth="1"/>
    <col min="17" max="17" width="3.6640625" style="114" customWidth="1"/>
    <col min="18" max="18" width="0.88671875" style="72" customWidth="1"/>
    <col min="19" max="19" width="4" style="72" customWidth="1"/>
    <col min="20" max="20" width="3.33203125" style="72" customWidth="1"/>
    <col min="21" max="21" width="5" style="72" bestFit="1" customWidth="1"/>
    <col min="22" max="22" width="3.33203125" style="72" hidden="1" customWidth="1"/>
    <col min="23" max="23" width="4" style="72" customWidth="1"/>
    <col min="24" max="24" width="3.33203125" style="72" customWidth="1"/>
    <col min="25" max="25" width="5" style="72" bestFit="1" customWidth="1"/>
    <col min="26" max="26" width="3.33203125" style="72" hidden="1" customWidth="1"/>
    <col min="27" max="27" width="5" style="72" bestFit="1" customWidth="1"/>
    <col min="28" max="28" width="3.33203125" style="72" hidden="1" customWidth="1"/>
    <col min="29" max="29" width="5" style="72" customWidth="1"/>
    <col min="30" max="30" width="3.33203125" style="72" hidden="1" customWidth="1"/>
    <col min="31" max="39" width="9.109375" style="72" hidden="1" customWidth="1"/>
    <col min="40" max="40" width="3.88671875" style="72" customWidth="1"/>
    <col min="41" max="41" width="4" style="72" customWidth="1"/>
    <col min="42" max="16384" width="9.109375" style="72"/>
  </cols>
  <sheetData>
    <row r="1" spans="1:41" s="75" customFormat="1" ht="29.25" customHeight="1" x14ac:dyDescent="0.25">
      <c r="A1" s="567" t="s">
        <v>201</v>
      </c>
      <c r="B1" s="567"/>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423"/>
    </row>
    <row r="2" spans="1:41" s="75" customFormat="1" ht="29.25" customHeight="1" x14ac:dyDescent="0.25">
      <c r="A2" s="568" t="s">
        <v>202</v>
      </c>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427"/>
    </row>
    <row r="3" spans="1:41" ht="13.2" x14ac:dyDescent="0.25">
      <c r="A3" s="101"/>
      <c r="B3" s="101"/>
      <c r="C3" s="183"/>
      <c r="D3" s="101"/>
    </row>
    <row r="4" spans="1:41" ht="13.2" x14ac:dyDescent="0.25">
      <c r="A4" s="101"/>
      <c r="B4" s="101"/>
      <c r="C4" s="183"/>
      <c r="D4" s="101"/>
    </row>
    <row r="5" spans="1:41" ht="13.2" x14ac:dyDescent="0.25">
      <c r="A5" s="178" t="s">
        <v>195</v>
      </c>
      <c r="B5" s="178"/>
      <c r="C5" s="178"/>
      <c r="D5" s="178"/>
      <c r="E5" s="561">
        <v>2009</v>
      </c>
      <c r="F5" s="561"/>
      <c r="G5" s="561">
        <v>2010</v>
      </c>
      <c r="H5" s="561"/>
      <c r="I5" s="561">
        <v>2011</v>
      </c>
      <c r="J5" s="561"/>
      <c r="K5" s="561">
        <v>2012</v>
      </c>
      <c r="L5" s="561"/>
      <c r="M5" s="561">
        <v>2013</v>
      </c>
      <c r="N5" s="561"/>
      <c r="O5" s="561">
        <v>2014</v>
      </c>
      <c r="P5" s="561"/>
      <c r="Q5" s="564" t="s">
        <v>203</v>
      </c>
      <c r="R5" s="564"/>
      <c r="S5" s="561">
        <v>2016</v>
      </c>
      <c r="T5" s="561"/>
      <c r="U5" s="275" t="s">
        <v>204</v>
      </c>
      <c r="V5" s="275"/>
      <c r="W5" s="561">
        <v>2018</v>
      </c>
      <c r="X5" s="561"/>
      <c r="Y5" s="273" t="s">
        <v>205</v>
      </c>
      <c r="Z5" s="178"/>
      <c r="AA5" s="273" t="s">
        <v>206</v>
      </c>
      <c r="AB5" s="178"/>
      <c r="AC5" s="273" t="s">
        <v>207</v>
      </c>
      <c r="AD5" s="178"/>
      <c r="AN5" s="564" t="s">
        <v>48</v>
      </c>
      <c r="AO5" s="564"/>
    </row>
    <row r="6" spans="1:41" ht="25.5" customHeight="1" x14ac:dyDescent="0.25">
      <c r="A6" s="566" t="s">
        <v>208</v>
      </c>
      <c r="B6" s="566"/>
      <c r="C6" s="566"/>
      <c r="D6" s="566"/>
      <c r="E6" s="267">
        <v>125.75</v>
      </c>
      <c r="F6" s="268">
        <v>3.6240000000000001</v>
      </c>
      <c r="G6" s="267">
        <v>126.508</v>
      </c>
      <c r="H6" s="268">
        <v>1.0900000000000001</v>
      </c>
      <c r="I6" s="267">
        <v>116.864</v>
      </c>
      <c r="J6" s="268">
        <v>2.7559999999999998</v>
      </c>
      <c r="K6" s="267">
        <v>112.96</v>
      </c>
      <c r="L6" s="268">
        <v>2.6619999999999999</v>
      </c>
      <c r="M6" s="267">
        <v>109.905</v>
      </c>
      <c r="N6" s="268">
        <v>2.657</v>
      </c>
      <c r="O6" s="267">
        <v>106.43</v>
      </c>
      <c r="P6" s="268">
        <v>2.3540000000000001</v>
      </c>
      <c r="Q6" s="281">
        <v>107.29600000000001</v>
      </c>
      <c r="R6" s="268"/>
      <c r="S6" s="368">
        <v>106.55200000000001</v>
      </c>
      <c r="T6" s="369">
        <v>2.5339999999999998</v>
      </c>
      <c r="U6" s="368">
        <v>106.38800000000001</v>
      </c>
      <c r="V6" s="268"/>
      <c r="W6" s="368">
        <v>101.096</v>
      </c>
      <c r="X6" s="369">
        <v>2.3479999999999999</v>
      </c>
      <c r="Y6" s="368">
        <v>99.873000000000005</v>
      </c>
      <c r="Z6" s="369"/>
      <c r="AA6" s="368">
        <v>94.986999999999995</v>
      </c>
      <c r="AB6" s="369"/>
      <c r="AC6" s="368">
        <v>101.58</v>
      </c>
      <c r="AD6" s="369"/>
      <c r="AN6" s="368">
        <v>91.235491859999996</v>
      </c>
      <c r="AO6" s="369">
        <v>3.2685947005587699</v>
      </c>
    </row>
    <row r="7" spans="1:41" ht="11.1" customHeight="1" x14ac:dyDescent="0.25">
      <c r="A7" s="96"/>
      <c r="B7" s="95" t="s">
        <v>209</v>
      </c>
      <c r="C7" s="180"/>
      <c r="D7" s="113"/>
      <c r="E7" s="130">
        <v>94.775000000000006</v>
      </c>
      <c r="F7" s="131">
        <v>6.6210000000000004</v>
      </c>
      <c r="G7" s="130">
        <v>92.745000000000005</v>
      </c>
      <c r="H7" s="131">
        <v>1.6220000000000001</v>
      </c>
      <c r="I7" s="130">
        <v>83.665999999999997</v>
      </c>
      <c r="J7" s="131">
        <v>4.7130000000000001</v>
      </c>
      <c r="K7" s="130">
        <v>81.575999999999993</v>
      </c>
      <c r="L7" s="131">
        <v>4.0289999999999999</v>
      </c>
      <c r="M7" s="130">
        <v>78.180000000000007</v>
      </c>
      <c r="N7" s="131">
        <v>4.4550000000000001</v>
      </c>
      <c r="O7" s="130">
        <v>72.051000000000002</v>
      </c>
      <c r="P7" s="131">
        <v>3.7639999999999998</v>
      </c>
      <c r="Q7" s="236">
        <v>72.626999999999995</v>
      </c>
      <c r="R7" s="131"/>
      <c r="S7" s="350">
        <v>75.453999999999994</v>
      </c>
      <c r="T7" s="351">
        <v>3.8279999999999998</v>
      </c>
      <c r="U7" s="350">
        <v>75.292000000000002</v>
      </c>
      <c r="V7" s="131"/>
      <c r="W7" s="350">
        <v>78.930000000000007</v>
      </c>
      <c r="X7" s="351">
        <v>4.6559999999999997</v>
      </c>
      <c r="Y7" s="350">
        <v>77.994</v>
      </c>
      <c r="Z7" s="351"/>
      <c r="AA7" s="350">
        <v>74.376000000000005</v>
      </c>
      <c r="AB7" s="351"/>
      <c r="AC7" s="350">
        <v>79.138999999999996</v>
      </c>
      <c r="AD7" s="351"/>
      <c r="AN7" s="350">
        <v>71.911652470000007</v>
      </c>
      <c r="AO7" s="351">
        <v>5.7472639418968701</v>
      </c>
    </row>
    <row r="8" spans="1:41" ht="11.1" customHeight="1" x14ac:dyDescent="0.25">
      <c r="A8" s="95"/>
      <c r="B8" s="95" t="s">
        <v>210</v>
      </c>
      <c r="C8" s="180"/>
      <c r="D8" s="186"/>
      <c r="E8" s="130">
        <v>95.481999999999999</v>
      </c>
      <c r="F8" s="131">
        <v>6.14</v>
      </c>
      <c r="G8" s="130">
        <v>96.765000000000001</v>
      </c>
      <c r="H8" s="131">
        <v>1.9059999999999999</v>
      </c>
      <c r="I8" s="130">
        <v>83.866</v>
      </c>
      <c r="J8" s="131">
        <v>4.6980000000000004</v>
      </c>
      <c r="K8" s="130">
        <v>79.647999999999996</v>
      </c>
      <c r="L8" s="131">
        <v>4.0999999999999996</v>
      </c>
      <c r="M8" s="130">
        <v>82.495000000000005</v>
      </c>
      <c r="N8" s="131">
        <v>4.774</v>
      </c>
      <c r="O8" s="130">
        <v>78.260999999999996</v>
      </c>
      <c r="P8" s="131">
        <v>3.496</v>
      </c>
      <c r="Q8" s="236">
        <v>78.921000000000006</v>
      </c>
      <c r="R8" s="131"/>
      <c r="S8" s="350">
        <v>79.91</v>
      </c>
      <c r="T8" s="351">
        <v>4.2629999999999999</v>
      </c>
      <c r="U8" s="350">
        <v>79.695999999999998</v>
      </c>
      <c r="V8" s="131"/>
      <c r="W8" s="350">
        <v>73.646000000000001</v>
      </c>
      <c r="X8" s="351">
        <v>4.3760000000000003</v>
      </c>
      <c r="Y8" s="350">
        <v>72.355999999999995</v>
      </c>
      <c r="Z8" s="351"/>
      <c r="AA8" s="350">
        <v>68.822000000000003</v>
      </c>
      <c r="AB8" s="351"/>
      <c r="AC8" s="350">
        <v>73.671999999999997</v>
      </c>
      <c r="AD8" s="351"/>
      <c r="AN8" s="350">
        <v>63.435380600000002</v>
      </c>
      <c r="AO8" s="351">
        <v>11.494322715548799</v>
      </c>
    </row>
    <row r="9" spans="1:41" ht="11.1" customHeight="1" x14ac:dyDescent="0.25">
      <c r="A9" s="95"/>
      <c r="B9" s="95" t="s">
        <v>211</v>
      </c>
      <c r="C9" s="180"/>
      <c r="D9" s="187"/>
      <c r="E9" s="130">
        <v>150.34100000000001</v>
      </c>
      <c r="F9" s="131">
        <v>10.516999999999999</v>
      </c>
      <c r="G9" s="130">
        <v>156.06</v>
      </c>
      <c r="H9" s="131">
        <v>2.7229999999999999</v>
      </c>
      <c r="I9" s="130">
        <v>139.72</v>
      </c>
      <c r="J9" s="131">
        <v>8.14</v>
      </c>
      <c r="K9" s="130">
        <v>139.553</v>
      </c>
      <c r="L9" s="131">
        <v>7.3109999999999999</v>
      </c>
      <c r="M9" s="130">
        <v>139.964</v>
      </c>
      <c r="N9" s="131">
        <v>10.474</v>
      </c>
      <c r="O9" s="130">
        <v>129.44200000000001</v>
      </c>
      <c r="P9" s="131">
        <v>7.2759999999999998</v>
      </c>
      <c r="Q9" s="236">
        <v>130.173</v>
      </c>
      <c r="R9" s="131"/>
      <c r="S9" s="350">
        <v>134.69399999999999</v>
      </c>
      <c r="T9" s="351">
        <v>7.6829999999999998</v>
      </c>
      <c r="U9" s="350">
        <v>134.72900000000001</v>
      </c>
      <c r="V9" s="131"/>
      <c r="W9" s="350">
        <v>130.18700000000001</v>
      </c>
      <c r="X9" s="351">
        <v>7.1379999999999999</v>
      </c>
      <c r="Y9" s="350">
        <v>129.102</v>
      </c>
      <c r="Z9" s="351"/>
      <c r="AA9" s="350">
        <v>122.81399999999999</v>
      </c>
      <c r="AB9" s="351"/>
      <c r="AC9" s="350">
        <v>131.95400000000001</v>
      </c>
      <c r="AD9" s="351"/>
      <c r="AN9" s="350">
        <v>113.4209381</v>
      </c>
      <c r="AO9" s="351">
        <v>8.7144129620925099</v>
      </c>
    </row>
    <row r="10" spans="1:41" ht="11.1" customHeight="1" x14ac:dyDescent="0.25">
      <c r="A10" s="95"/>
      <c r="B10" s="95" t="s">
        <v>212</v>
      </c>
      <c r="C10" s="180"/>
      <c r="D10" s="113"/>
      <c r="E10" s="130">
        <v>159.78899999999999</v>
      </c>
      <c r="F10" s="131">
        <v>19.984999999999999</v>
      </c>
      <c r="G10" s="130">
        <v>165.595</v>
      </c>
      <c r="H10" s="131">
        <v>4.0510000000000002</v>
      </c>
      <c r="I10" s="130">
        <v>156.53899999999999</v>
      </c>
      <c r="J10" s="131">
        <v>13.358000000000001</v>
      </c>
      <c r="K10" s="130">
        <v>150.93799999999999</v>
      </c>
      <c r="L10" s="131">
        <v>10.388</v>
      </c>
      <c r="M10" s="130">
        <v>141.12799999999999</v>
      </c>
      <c r="N10" s="131">
        <v>9.7289999999999992</v>
      </c>
      <c r="O10" s="130">
        <v>146.35</v>
      </c>
      <c r="P10" s="131">
        <v>10.234</v>
      </c>
      <c r="Q10" s="236">
        <v>147.11799999999999</v>
      </c>
      <c r="R10" s="131"/>
      <c r="S10" s="350">
        <v>137.70099999999999</v>
      </c>
      <c r="T10" s="351">
        <v>10.766</v>
      </c>
      <c r="U10" s="350">
        <v>137.51599999999999</v>
      </c>
      <c r="V10" s="131"/>
      <c r="W10" s="350">
        <v>146.01300000000001</v>
      </c>
      <c r="X10" s="351">
        <v>12.353</v>
      </c>
      <c r="Y10" s="350">
        <v>144.04900000000001</v>
      </c>
      <c r="Z10" s="351"/>
      <c r="AA10" s="350">
        <v>136.57400000000001</v>
      </c>
      <c r="AB10" s="351"/>
      <c r="AC10" s="350">
        <v>145.477</v>
      </c>
      <c r="AD10" s="351"/>
      <c r="AN10" s="350">
        <v>111.9125779</v>
      </c>
      <c r="AO10" s="351">
        <v>13.220379396906701</v>
      </c>
    </row>
    <row r="11" spans="1:41" ht="10.5" customHeight="1" x14ac:dyDescent="0.25">
      <c r="A11" s="95"/>
      <c r="B11" s="95" t="s">
        <v>124</v>
      </c>
      <c r="C11" s="180"/>
      <c r="D11" s="113"/>
      <c r="E11" s="130">
        <v>209.36500000000001</v>
      </c>
      <c r="F11" s="131">
        <v>13.23</v>
      </c>
      <c r="G11" s="130">
        <v>205.35599999999999</v>
      </c>
      <c r="H11" s="131">
        <v>3.1190000000000002</v>
      </c>
      <c r="I11" s="130">
        <v>188.85300000000001</v>
      </c>
      <c r="J11" s="131">
        <v>10.44</v>
      </c>
      <c r="K11" s="130">
        <v>193.13499999999999</v>
      </c>
      <c r="L11" s="131">
        <v>10.324999999999999</v>
      </c>
      <c r="M11" s="130">
        <v>184.85300000000001</v>
      </c>
      <c r="N11" s="131">
        <v>11.824</v>
      </c>
      <c r="O11" s="130">
        <v>191.13499999999999</v>
      </c>
      <c r="P11" s="131">
        <v>10.218999999999999</v>
      </c>
      <c r="Q11" s="236">
        <v>193.15</v>
      </c>
      <c r="R11" s="131"/>
      <c r="S11" s="350">
        <v>196.35400000000001</v>
      </c>
      <c r="T11" s="351">
        <v>10.803000000000001</v>
      </c>
      <c r="U11" s="350">
        <v>195.846</v>
      </c>
      <c r="V11" s="131"/>
      <c r="W11" s="350">
        <v>186.39500000000001</v>
      </c>
      <c r="X11" s="351">
        <v>11.308</v>
      </c>
      <c r="Y11" s="350">
        <v>184.48699999999999</v>
      </c>
      <c r="Z11" s="351"/>
      <c r="AA11" s="350">
        <v>176.619</v>
      </c>
      <c r="AB11" s="351"/>
      <c r="AC11" s="350">
        <v>189.309</v>
      </c>
      <c r="AD11" s="351"/>
      <c r="AN11" s="350">
        <v>166.75961820000001</v>
      </c>
      <c r="AO11" s="351">
        <v>19.160706144300601</v>
      </c>
    </row>
    <row r="12" spans="1:41" ht="10.5" customHeight="1" x14ac:dyDescent="0.25">
      <c r="A12" s="95"/>
      <c r="B12" s="95" t="s">
        <v>125</v>
      </c>
      <c r="C12" s="180"/>
      <c r="D12" s="113"/>
      <c r="E12" s="130">
        <v>63.896000000000001</v>
      </c>
      <c r="F12" s="131">
        <v>5.5780000000000003</v>
      </c>
      <c r="G12" s="130">
        <v>65.522000000000006</v>
      </c>
      <c r="H12" s="131">
        <v>1.401</v>
      </c>
      <c r="I12" s="130">
        <v>60.81</v>
      </c>
      <c r="J12" s="131">
        <v>3.5739999999999998</v>
      </c>
      <c r="K12" s="130">
        <v>55.006</v>
      </c>
      <c r="L12" s="131">
        <v>3.1779999999999999</v>
      </c>
      <c r="M12" s="130">
        <v>57.222999999999999</v>
      </c>
      <c r="N12" s="131">
        <v>2.7</v>
      </c>
      <c r="O12" s="130">
        <v>58.776000000000003</v>
      </c>
      <c r="P12" s="131">
        <v>2.6459999999999999</v>
      </c>
      <c r="Q12" s="236">
        <v>59.167999999999999</v>
      </c>
      <c r="R12" s="131"/>
      <c r="S12" s="350">
        <v>58.850999999999999</v>
      </c>
      <c r="T12" s="351">
        <v>2.8570000000000002</v>
      </c>
      <c r="U12" s="350">
        <v>58.76</v>
      </c>
      <c r="V12" s="131"/>
      <c r="W12" s="350">
        <v>59.359000000000002</v>
      </c>
      <c r="X12" s="351">
        <v>3.298</v>
      </c>
      <c r="Y12" s="350">
        <v>58.8</v>
      </c>
      <c r="Z12" s="351"/>
      <c r="AA12" s="350">
        <v>55.966000000000001</v>
      </c>
      <c r="AB12" s="351"/>
      <c r="AC12" s="350">
        <v>60.628</v>
      </c>
      <c r="AD12" s="351"/>
      <c r="AN12" s="350">
        <v>48.869174569999998</v>
      </c>
      <c r="AO12" s="351">
        <v>4.6267300961094202</v>
      </c>
    </row>
    <row r="13" spans="1:41" ht="12" customHeight="1" x14ac:dyDescent="0.25">
      <c r="A13" s="95"/>
      <c r="B13" s="95" t="s">
        <v>213</v>
      </c>
      <c r="C13" s="180"/>
      <c r="D13" s="113"/>
      <c r="E13" s="130">
        <v>86.188000000000002</v>
      </c>
      <c r="F13" s="131">
        <v>8.0960000000000001</v>
      </c>
      <c r="G13" s="130">
        <v>100.28100000000001</v>
      </c>
      <c r="H13" s="131">
        <v>2.4830000000000001</v>
      </c>
      <c r="I13" s="130">
        <v>89.713999999999999</v>
      </c>
      <c r="J13" s="131">
        <v>6.3289999999999997</v>
      </c>
      <c r="K13" s="130">
        <v>82.174999999999997</v>
      </c>
      <c r="L13" s="131">
        <v>6.53</v>
      </c>
      <c r="M13" s="130">
        <v>91.165000000000006</v>
      </c>
      <c r="N13" s="131">
        <v>6.6680000000000001</v>
      </c>
      <c r="O13" s="130">
        <v>87.465999999999994</v>
      </c>
      <c r="P13" s="131">
        <v>7.0780000000000003</v>
      </c>
      <c r="Q13" s="236">
        <v>87.923000000000002</v>
      </c>
      <c r="R13" s="131"/>
      <c r="S13" s="350">
        <v>81.802999999999997</v>
      </c>
      <c r="T13" s="351">
        <v>4.3339999999999996</v>
      </c>
      <c r="U13" s="350">
        <v>81.721000000000004</v>
      </c>
      <c r="V13" s="131"/>
      <c r="W13" s="350">
        <v>82.93</v>
      </c>
      <c r="X13" s="351">
        <v>4.6260000000000003</v>
      </c>
      <c r="Y13" s="350">
        <v>82.144000000000005</v>
      </c>
      <c r="Z13" s="351"/>
      <c r="AA13" s="350">
        <v>77.94</v>
      </c>
      <c r="AB13" s="351"/>
      <c r="AC13" s="350">
        <v>83.83</v>
      </c>
      <c r="AD13" s="351"/>
      <c r="AN13" s="350">
        <v>79.379909380000001</v>
      </c>
      <c r="AO13" s="351">
        <v>5.3044986321819101</v>
      </c>
    </row>
    <row r="14" spans="1:41" ht="10.5" customHeight="1" x14ac:dyDescent="0.25">
      <c r="A14" s="95"/>
      <c r="B14" s="95" t="s">
        <v>127</v>
      </c>
      <c r="C14" s="180"/>
      <c r="D14" s="113"/>
      <c r="E14" s="130">
        <v>133.79599999999999</v>
      </c>
      <c r="F14" s="131">
        <v>8.5210000000000008</v>
      </c>
      <c r="G14" s="130">
        <v>142.24</v>
      </c>
      <c r="H14" s="131">
        <v>3.105</v>
      </c>
      <c r="I14" s="130">
        <v>131.26900000000001</v>
      </c>
      <c r="J14" s="131">
        <v>6.601</v>
      </c>
      <c r="K14" s="130">
        <v>130.27799999999999</v>
      </c>
      <c r="L14" s="131">
        <v>6.4710000000000001</v>
      </c>
      <c r="M14" s="130">
        <v>122.822</v>
      </c>
      <c r="N14" s="131">
        <v>4.7590000000000003</v>
      </c>
      <c r="O14" s="130">
        <v>126.786</v>
      </c>
      <c r="P14" s="131">
        <v>5.3890000000000002</v>
      </c>
      <c r="Q14" s="236">
        <v>127.971</v>
      </c>
      <c r="R14" s="131"/>
      <c r="S14" s="350">
        <v>138.50899999999999</v>
      </c>
      <c r="T14" s="351">
        <v>9.0340000000000007</v>
      </c>
      <c r="U14" s="350">
        <v>138.291</v>
      </c>
      <c r="V14" s="131"/>
      <c r="W14" s="350">
        <v>120.23</v>
      </c>
      <c r="X14" s="351">
        <v>5.0519999999999996</v>
      </c>
      <c r="Y14" s="350">
        <v>118.995</v>
      </c>
      <c r="Z14" s="351"/>
      <c r="AA14" s="350">
        <v>113.273</v>
      </c>
      <c r="AB14" s="351"/>
      <c r="AC14" s="350">
        <v>120.858</v>
      </c>
      <c r="AD14" s="351"/>
      <c r="AN14" s="350">
        <v>119.0948145</v>
      </c>
      <c r="AO14" s="351">
        <v>11.7231455865025</v>
      </c>
    </row>
    <row r="15" spans="1:41" ht="10.5" customHeight="1" x14ac:dyDescent="0.25">
      <c r="A15" s="95"/>
      <c r="B15" s="95" t="s">
        <v>214</v>
      </c>
      <c r="C15" s="180"/>
      <c r="D15" s="113"/>
      <c r="E15" s="130">
        <v>149.762</v>
      </c>
      <c r="F15" s="131">
        <v>25.488</v>
      </c>
      <c r="G15" s="130">
        <v>146.999</v>
      </c>
      <c r="H15" s="131">
        <v>7.6180000000000003</v>
      </c>
      <c r="I15" s="130">
        <v>153.416</v>
      </c>
      <c r="J15" s="131">
        <v>12.11</v>
      </c>
      <c r="K15" s="130">
        <v>139.86199999999999</v>
      </c>
      <c r="L15" s="131">
        <v>13.153</v>
      </c>
      <c r="M15" s="130">
        <v>138.27199999999999</v>
      </c>
      <c r="N15" s="131">
        <v>12.385</v>
      </c>
      <c r="O15" s="130">
        <v>139.39099999999999</v>
      </c>
      <c r="P15" s="131">
        <v>12.901</v>
      </c>
      <c r="Q15" s="236">
        <v>140.29900000000001</v>
      </c>
      <c r="R15" s="131"/>
      <c r="S15" s="350">
        <v>145.77799999999999</v>
      </c>
      <c r="T15" s="351">
        <v>18.161999999999999</v>
      </c>
      <c r="U15" s="350">
        <v>145.67599999999999</v>
      </c>
      <c r="V15" s="131"/>
      <c r="W15" s="350">
        <v>142.77000000000001</v>
      </c>
      <c r="X15" s="351">
        <v>12.34</v>
      </c>
      <c r="Y15" s="350">
        <v>141.27099999999999</v>
      </c>
      <c r="Z15" s="351"/>
      <c r="AA15" s="350">
        <v>133.95400000000001</v>
      </c>
      <c r="AB15" s="351"/>
      <c r="AC15" s="350">
        <v>139.64500000000001</v>
      </c>
      <c r="AD15" s="351"/>
      <c r="AN15" s="350">
        <v>126.81314589999999</v>
      </c>
      <c r="AO15" s="351">
        <v>10.8650964183407</v>
      </c>
    </row>
    <row r="16" spans="1:41" ht="10.5" customHeight="1" x14ac:dyDescent="0.25">
      <c r="A16" s="95"/>
      <c r="B16" s="95" t="s">
        <v>129</v>
      </c>
      <c r="C16" s="180"/>
      <c r="D16" s="95"/>
      <c r="E16" s="130">
        <v>186.893</v>
      </c>
      <c r="F16" s="131">
        <v>30.221</v>
      </c>
      <c r="G16" s="130">
        <v>185.99</v>
      </c>
      <c r="H16" s="131">
        <v>6.609</v>
      </c>
      <c r="I16" s="130">
        <v>186.6</v>
      </c>
      <c r="J16" s="131">
        <v>19.992999999999999</v>
      </c>
      <c r="K16" s="130">
        <v>185.29400000000001</v>
      </c>
      <c r="L16" s="131">
        <v>22.748999999999999</v>
      </c>
      <c r="M16" s="130">
        <v>180.76900000000001</v>
      </c>
      <c r="N16" s="131">
        <v>22.184000000000001</v>
      </c>
      <c r="O16" s="130">
        <v>184.899</v>
      </c>
      <c r="P16" s="131">
        <v>20.032</v>
      </c>
      <c r="Q16" s="236">
        <v>186.79599999999999</v>
      </c>
      <c r="R16" s="131"/>
      <c r="S16" s="350">
        <v>196.131</v>
      </c>
      <c r="T16" s="351">
        <v>40.308999999999997</v>
      </c>
      <c r="U16" s="350">
        <v>195.95400000000001</v>
      </c>
      <c r="V16" s="131"/>
      <c r="W16" s="350">
        <v>171.566</v>
      </c>
      <c r="X16" s="351">
        <v>37.606999999999999</v>
      </c>
      <c r="Y16" s="350">
        <v>169.864</v>
      </c>
      <c r="Z16" s="351"/>
      <c r="AA16" s="350">
        <v>162.08099999999999</v>
      </c>
      <c r="AB16" s="351"/>
      <c r="AC16" s="350">
        <v>175.096</v>
      </c>
      <c r="AD16" s="351"/>
      <c r="AN16" s="350">
        <v>171.81345769999999</v>
      </c>
      <c r="AO16" s="351">
        <v>40.571352869056803</v>
      </c>
    </row>
    <row r="17" spans="1:41" ht="10.5" customHeight="1" x14ac:dyDescent="0.25">
      <c r="A17" s="95"/>
      <c r="B17" s="95" t="s">
        <v>130</v>
      </c>
      <c r="C17" s="180"/>
      <c r="D17" s="95"/>
      <c r="E17" s="130">
        <v>113.39100000000001</v>
      </c>
      <c r="F17" s="131">
        <v>29.681999999999999</v>
      </c>
      <c r="G17" s="130">
        <v>128.941</v>
      </c>
      <c r="H17" s="131">
        <v>15.582000000000001</v>
      </c>
      <c r="I17" s="130">
        <v>131.49799999999999</v>
      </c>
      <c r="J17" s="131">
        <v>37.023000000000003</v>
      </c>
      <c r="K17" s="130">
        <v>115.631</v>
      </c>
      <c r="L17" s="131">
        <v>21.948</v>
      </c>
      <c r="M17" s="130">
        <v>103.423</v>
      </c>
      <c r="N17" s="131">
        <v>14.342000000000001</v>
      </c>
      <c r="O17" s="130">
        <v>118.678</v>
      </c>
      <c r="P17" s="131">
        <v>20.338000000000001</v>
      </c>
      <c r="Q17" s="236">
        <v>121.997</v>
      </c>
      <c r="R17" s="131"/>
      <c r="S17" s="350">
        <v>124.32</v>
      </c>
      <c r="T17" s="351">
        <v>16.547999999999998</v>
      </c>
      <c r="U17" s="350">
        <v>124.001</v>
      </c>
      <c r="V17" s="131"/>
      <c r="W17" s="350">
        <v>100.06699999999999</v>
      </c>
      <c r="X17" s="351">
        <v>21.22</v>
      </c>
      <c r="Y17" s="350">
        <v>98.102000000000004</v>
      </c>
      <c r="Z17" s="351"/>
      <c r="AA17" s="350">
        <v>95.53</v>
      </c>
      <c r="AB17" s="351"/>
      <c r="AC17" s="350">
        <v>103.02500000000001</v>
      </c>
      <c r="AD17" s="351"/>
      <c r="AN17" s="350">
        <v>88.706582920000002</v>
      </c>
      <c r="AO17" s="351">
        <v>11.524642618328601</v>
      </c>
    </row>
    <row r="18" spans="1:41" ht="10.5" customHeight="1" x14ac:dyDescent="0.25">
      <c r="A18" s="95"/>
      <c r="B18" s="95" t="s">
        <v>131</v>
      </c>
      <c r="C18" s="180"/>
      <c r="D18" s="95"/>
      <c r="E18" s="130">
        <v>136.65299999999999</v>
      </c>
      <c r="F18" s="131">
        <v>18.777000000000001</v>
      </c>
      <c r="G18" s="130">
        <v>145.67599999999999</v>
      </c>
      <c r="H18" s="131">
        <v>5.4980000000000002</v>
      </c>
      <c r="I18" s="130">
        <v>138.02099999999999</v>
      </c>
      <c r="J18" s="131">
        <v>13.648999999999999</v>
      </c>
      <c r="K18" s="130">
        <v>144.167</v>
      </c>
      <c r="L18" s="131">
        <v>15.494999999999999</v>
      </c>
      <c r="M18" s="130">
        <v>125.392</v>
      </c>
      <c r="N18" s="131">
        <v>15.292999999999999</v>
      </c>
      <c r="O18" s="130">
        <v>110.88200000000001</v>
      </c>
      <c r="P18" s="131">
        <v>12.005000000000001</v>
      </c>
      <c r="Q18" s="236">
        <v>111.934</v>
      </c>
      <c r="R18" s="131"/>
      <c r="S18" s="350">
        <v>129.74600000000001</v>
      </c>
      <c r="T18" s="351">
        <v>11.335000000000001</v>
      </c>
      <c r="U18" s="350">
        <v>129.58799999999999</v>
      </c>
      <c r="V18" s="131"/>
      <c r="W18" s="350">
        <v>115.111</v>
      </c>
      <c r="X18" s="351">
        <v>12.853999999999999</v>
      </c>
      <c r="Y18" s="350">
        <v>113.42100000000001</v>
      </c>
      <c r="Z18" s="351"/>
      <c r="AA18" s="350">
        <v>107.565</v>
      </c>
      <c r="AB18" s="351"/>
      <c r="AC18" s="350">
        <v>114.242</v>
      </c>
      <c r="AD18" s="351"/>
      <c r="AN18" s="350">
        <v>91.41285766</v>
      </c>
      <c r="AO18" s="351">
        <v>7.7706763249609399</v>
      </c>
    </row>
    <row r="19" spans="1:41" ht="13.2" x14ac:dyDescent="0.25">
      <c r="A19" s="178" t="s">
        <v>198</v>
      </c>
      <c r="B19" s="178"/>
      <c r="C19" s="178"/>
      <c r="D19" s="178"/>
      <c r="E19" s="561">
        <v>2009</v>
      </c>
      <c r="F19" s="561"/>
      <c r="G19" s="561">
        <v>2010</v>
      </c>
      <c r="H19" s="561"/>
      <c r="I19" s="561">
        <v>2011</v>
      </c>
      <c r="J19" s="561"/>
      <c r="K19" s="561">
        <v>2012</v>
      </c>
      <c r="L19" s="561"/>
      <c r="M19" s="561">
        <v>2013</v>
      </c>
      <c r="N19" s="561"/>
      <c r="O19" s="561">
        <v>2014</v>
      </c>
      <c r="P19" s="561"/>
      <c r="Q19" s="564" t="s">
        <v>203</v>
      </c>
      <c r="R19" s="564"/>
      <c r="S19" s="561">
        <v>2016</v>
      </c>
      <c r="T19" s="561"/>
      <c r="U19" s="564" t="s">
        <v>204</v>
      </c>
      <c r="V19" s="564"/>
      <c r="W19" s="561">
        <v>2018</v>
      </c>
      <c r="X19" s="561"/>
      <c r="Y19" s="273" t="s">
        <v>205</v>
      </c>
      <c r="Z19" s="178"/>
      <c r="AA19" s="273" t="s">
        <v>206</v>
      </c>
      <c r="AB19" s="178"/>
      <c r="AC19" s="273" t="s">
        <v>207</v>
      </c>
      <c r="AD19" s="178"/>
      <c r="AN19" s="564" t="s">
        <v>48</v>
      </c>
      <c r="AO19" s="564"/>
    </row>
    <row r="20" spans="1:41" ht="25.5" customHeight="1" x14ac:dyDescent="0.25">
      <c r="A20" s="566" t="s">
        <v>208</v>
      </c>
      <c r="B20" s="566"/>
      <c r="C20" s="566"/>
      <c r="D20" s="566"/>
      <c r="E20" s="267">
        <v>129.30000000000001</v>
      </c>
      <c r="F20" s="268">
        <v>3.7229999999999999</v>
      </c>
      <c r="G20" s="267">
        <v>117.854</v>
      </c>
      <c r="H20" s="268">
        <v>0.98199999999999998</v>
      </c>
      <c r="I20" s="267">
        <v>124.926</v>
      </c>
      <c r="J20" s="268">
        <v>2.9460000000000002</v>
      </c>
      <c r="K20" s="267">
        <v>114.52800000000001</v>
      </c>
      <c r="L20" s="268">
        <v>2.6970000000000001</v>
      </c>
      <c r="M20" s="267">
        <v>112.986</v>
      </c>
      <c r="N20" s="268">
        <v>2.7229999999999999</v>
      </c>
      <c r="O20" s="267">
        <v>116.79</v>
      </c>
      <c r="P20" s="268">
        <v>2.585</v>
      </c>
      <c r="Q20" s="281" t="s">
        <v>29</v>
      </c>
      <c r="R20" s="268"/>
      <c r="S20" s="368">
        <v>110.137</v>
      </c>
      <c r="T20" s="369">
        <v>2.6190000000000002</v>
      </c>
      <c r="U20" s="281" t="s">
        <v>29</v>
      </c>
      <c r="V20" s="268"/>
      <c r="W20" s="368">
        <v>105.277</v>
      </c>
      <c r="X20" s="369">
        <v>2.4430000000000001</v>
      </c>
      <c r="Y20" s="368">
        <v>104.977</v>
      </c>
      <c r="Z20" s="369"/>
      <c r="AA20" s="368">
        <v>104.682</v>
      </c>
      <c r="AB20" s="369"/>
      <c r="AC20" s="368">
        <v>103.35899999999999</v>
      </c>
      <c r="AD20" s="369"/>
      <c r="AN20" s="368">
        <v>93.86252915</v>
      </c>
      <c r="AO20" s="369">
        <v>3.2685947005587699</v>
      </c>
    </row>
    <row r="21" spans="1:41" ht="11.1" customHeight="1" x14ac:dyDescent="0.25">
      <c r="A21" s="96"/>
      <c r="B21" s="95" t="s">
        <v>209</v>
      </c>
      <c r="C21" s="180"/>
      <c r="D21" s="113"/>
      <c r="E21" s="130">
        <v>97.555000000000007</v>
      </c>
      <c r="F21" s="131">
        <v>6.7949999999999999</v>
      </c>
      <c r="G21" s="130">
        <v>86.331999999999994</v>
      </c>
      <c r="H21" s="131">
        <v>1.5489999999999999</v>
      </c>
      <c r="I21" s="130">
        <v>89.402000000000001</v>
      </c>
      <c r="J21" s="131">
        <v>5.0469999999999997</v>
      </c>
      <c r="K21" s="130">
        <v>82.697999999999993</v>
      </c>
      <c r="L21" s="131">
        <v>4.0940000000000003</v>
      </c>
      <c r="M21" s="130">
        <v>80.293999999999997</v>
      </c>
      <c r="N21" s="131">
        <v>4.5869999999999997</v>
      </c>
      <c r="O21" s="130">
        <v>79.135999999999996</v>
      </c>
      <c r="P21" s="131">
        <v>4.1029999999999998</v>
      </c>
      <c r="Q21" s="236" t="s">
        <v>29</v>
      </c>
      <c r="R21" s="131"/>
      <c r="S21" s="350">
        <v>78.099999999999994</v>
      </c>
      <c r="T21" s="351">
        <v>3.9609999999999999</v>
      </c>
      <c r="U21" s="236" t="s">
        <v>29</v>
      </c>
      <c r="V21" s="131"/>
      <c r="W21" s="350">
        <v>82.468999999999994</v>
      </c>
      <c r="X21" s="351">
        <v>4.8419999999999996</v>
      </c>
      <c r="Y21" s="350">
        <v>82.334000000000003</v>
      </c>
      <c r="Z21" s="351"/>
      <c r="AA21" s="350">
        <v>82.204999999999998</v>
      </c>
      <c r="AB21" s="351"/>
      <c r="AC21" s="350">
        <v>80.679000000000002</v>
      </c>
      <c r="AD21" s="351"/>
      <c r="AN21" s="350">
        <v>74.08638354</v>
      </c>
      <c r="AO21" s="351">
        <v>5.7472639418968701</v>
      </c>
    </row>
    <row r="22" spans="1:41" ht="11.1" customHeight="1" x14ac:dyDescent="0.25">
      <c r="A22" s="95"/>
      <c r="B22" s="95" t="s">
        <v>210</v>
      </c>
      <c r="C22" s="180"/>
      <c r="D22" s="186"/>
      <c r="E22" s="130">
        <v>98.483999999999995</v>
      </c>
      <c r="F22" s="131">
        <v>6.3529999999999998</v>
      </c>
      <c r="G22" s="130">
        <v>90.03</v>
      </c>
      <c r="H22" s="131">
        <v>1.782</v>
      </c>
      <c r="I22" s="130">
        <v>89.688000000000002</v>
      </c>
      <c r="J22" s="131">
        <v>5.0359999999999996</v>
      </c>
      <c r="K22" s="130">
        <v>80.763999999999996</v>
      </c>
      <c r="L22" s="131">
        <v>4.1639999999999997</v>
      </c>
      <c r="M22" s="130">
        <v>84.646000000000001</v>
      </c>
      <c r="N22" s="131">
        <v>4.9329999999999998</v>
      </c>
      <c r="O22" s="130">
        <v>86.076999999999998</v>
      </c>
      <c r="P22" s="131">
        <v>3.835</v>
      </c>
      <c r="Q22" s="236" t="s">
        <v>29</v>
      </c>
      <c r="R22" s="131"/>
      <c r="S22" s="350">
        <v>82.704999999999998</v>
      </c>
      <c r="T22" s="351">
        <v>4.4169999999999998</v>
      </c>
      <c r="U22" s="236" t="s">
        <v>29</v>
      </c>
      <c r="V22" s="131"/>
      <c r="W22" s="350">
        <v>77.037000000000006</v>
      </c>
      <c r="X22" s="351">
        <v>4.5640000000000001</v>
      </c>
      <c r="Y22" s="350">
        <v>76.584999999999994</v>
      </c>
      <c r="Z22" s="351"/>
      <c r="AA22" s="350">
        <v>76.174999999999997</v>
      </c>
      <c r="AB22" s="351"/>
      <c r="AC22" s="350">
        <v>75.165999999999997</v>
      </c>
      <c r="AD22" s="351"/>
      <c r="AN22" s="350">
        <v>65.52718831</v>
      </c>
      <c r="AO22" s="351">
        <v>11.494322715548799</v>
      </c>
    </row>
    <row r="23" spans="1:41" ht="11.1" customHeight="1" x14ac:dyDescent="0.25">
      <c r="A23" s="95"/>
      <c r="B23" s="95" t="s">
        <v>211</v>
      </c>
      <c r="C23" s="180"/>
      <c r="D23" s="187"/>
      <c r="E23" s="130">
        <v>154.386</v>
      </c>
      <c r="F23" s="131">
        <v>10.840999999999999</v>
      </c>
      <c r="G23" s="130">
        <v>145.42699999999999</v>
      </c>
      <c r="H23" s="131">
        <v>2.5529999999999999</v>
      </c>
      <c r="I23" s="130">
        <v>149.31</v>
      </c>
      <c r="J23" s="131">
        <v>8.7050000000000001</v>
      </c>
      <c r="K23" s="130">
        <v>141.39099999999999</v>
      </c>
      <c r="L23" s="131">
        <v>7.4050000000000002</v>
      </c>
      <c r="M23" s="130">
        <v>143.935</v>
      </c>
      <c r="N23" s="131">
        <v>10.62</v>
      </c>
      <c r="O23" s="130">
        <v>141.715</v>
      </c>
      <c r="P23" s="131">
        <v>7.9320000000000004</v>
      </c>
      <c r="Q23" s="236" t="s">
        <v>29</v>
      </c>
      <c r="R23" s="131"/>
      <c r="S23" s="350">
        <v>139.05099999999999</v>
      </c>
      <c r="T23" s="351">
        <v>7.9370000000000003</v>
      </c>
      <c r="U23" s="236" t="s">
        <v>29</v>
      </c>
      <c r="V23" s="131"/>
      <c r="W23" s="350">
        <v>135.28700000000001</v>
      </c>
      <c r="X23" s="351">
        <v>7.399</v>
      </c>
      <c r="Y23" s="350">
        <v>135.28299999999999</v>
      </c>
      <c r="Z23" s="351"/>
      <c r="AA23" s="350">
        <v>135.251</v>
      </c>
      <c r="AB23" s="351"/>
      <c r="AC23" s="350">
        <v>134.251</v>
      </c>
      <c r="AD23" s="351"/>
      <c r="AN23" s="350">
        <v>116.6335863</v>
      </c>
      <c r="AO23" s="351">
        <v>8.7144129620925099</v>
      </c>
    </row>
    <row r="24" spans="1:41" ht="11.1" customHeight="1" x14ac:dyDescent="0.25">
      <c r="A24" s="95"/>
      <c r="B24" s="95" t="s">
        <v>212</v>
      </c>
      <c r="C24" s="180"/>
      <c r="D24" s="113"/>
      <c r="E24" s="130">
        <v>164.06899999999999</v>
      </c>
      <c r="F24" s="131">
        <v>20.527999999999999</v>
      </c>
      <c r="G24" s="130">
        <v>154.48500000000001</v>
      </c>
      <c r="H24" s="131">
        <v>3.8439999999999999</v>
      </c>
      <c r="I24" s="130">
        <v>167.49600000000001</v>
      </c>
      <c r="J24" s="131">
        <v>14.343999999999999</v>
      </c>
      <c r="K24" s="130">
        <v>153.137</v>
      </c>
      <c r="L24" s="131">
        <v>10.587999999999999</v>
      </c>
      <c r="M24" s="130">
        <v>145.48400000000001</v>
      </c>
      <c r="N24" s="131">
        <v>10.066000000000001</v>
      </c>
      <c r="O24" s="130">
        <v>159.91800000000001</v>
      </c>
      <c r="P24" s="131">
        <v>11.156000000000001</v>
      </c>
      <c r="Q24" s="236" t="s">
        <v>29</v>
      </c>
      <c r="R24" s="131"/>
      <c r="S24" s="350">
        <v>142.173</v>
      </c>
      <c r="T24" s="351">
        <v>11.109</v>
      </c>
      <c r="U24" s="236" t="s">
        <v>29</v>
      </c>
      <c r="V24" s="131"/>
      <c r="W24" s="350">
        <v>151.62700000000001</v>
      </c>
      <c r="X24" s="351">
        <v>12.772</v>
      </c>
      <c r="Y24" s="350">
        <v>150.947</v>
      </c>
      <c r="Z24" s="351"/>
      <c r="AA24" s="350">
        <v>150.215</v>
      </c>
      <c r="AB24" s="351"/>
      <c r="AC24" s="350">
        <v>147.64500000000001</v>
      </c>
      <c r="AD24" s="351"/>
      <c r="AN24" s="350">
        <v>115.0460207</v>
      </c>
      <c r="AO24" s="351">
        <v>13.220379396906701</v>
      </c>
    </row>
    <row r="25" spans="1:41" ht="10.5" customHeight="1" x14ac:dyDescent="0.25">
      <c r="A25" s="95"/>
      <c r="B25" s="95" t="s">
        <v>124</v>
      </c>
      <c r="C25" s="180"/>
      <c r="D25" s="113"/>
      <c r="E25" s="130">
        <v>215.024</v>
      </c>
      <c r="F25" s="131">
        <v>13.608000000000001</v>
      </c>
      <c r="G25" s="130">
        <v>191.10499999999999</v>
      </c>
      <c r="H25" s="131">
        <v>3.0169999999999999</v>
      </c>
      <c r="I25" s="130">
        <v>201.685</v>
      </c>
      <c r="J25" s="131">
        <v>11.153</v>
      </c>
      <c r="K25" s="130">
        <v>195.411</v>
      </c>
      <c r="L25" s="131">
        <v>10.444000000000001</v>
      </c>
      <c r="M25" s="130">
        <v>189.94399999999999</v>
      </c>
      <c r="N25" s="131">
        <v>12.129</v>
      </c>
      <c r="O25" s="130">
        <v>209.84399999999999</v>
      </c>
      <c r="P25" s="131">
        <v>11.180999999999999</v>
      </c>
      <c r="Q25" s="236" t="s">
        <v>29</v>
      </c>
      <c r="R25" s="131"/>
      <c r="S25" s="350">
        <v>202.77699999999999</v>
      </c>
      <c r="T25" s="351">
        <v>11.144</v>
      </c>
      <c r="U25" s="236" t="s">
        <v>29</v>
      </c>
      <c r="V25" s="131"/>
      <c r="W25" s="350">
        <v>194.06399999999999</v>
      </c>
      <c r="X25" s="351">
        <v>11.765000000000001</v>
      </c>
      <c r="Y25" s="350">
        <v>193.98699999999999</v>
      </c>
      <c r="Z25" s="351"/>
      <c r="AA25" s="350">
        <v>193.87200000000001</v>
      </c>
      <c r="AB25" s="351"/>
      <c r="AC25" s="350">
        <v>192.458</v>
      </c>
      <c r="AD25" s="351"/>
      <c r="AN25" s="350">
        <v>171.53640909999999</v>
      </c>
      <c r="AO25" s="351">
        <v>19.160706144300601</v>
      </c>
    </row>
    <row r="26" spans="1:41" ht="10.5" customHeight="1" x14ac:dyDescent="0.25">
      <c r="A26" s="95"/>
      <c r="B26" s="95" t="s">
        <v>125</v>
      </c>
      <c r="C26" s="180"/>
      <c r="D26" s="113"/>
      <c r="E26" s="130">
        <v>65.725999999999999</v>
      </c>
      <c r="F26" s="131">
        <v>5.758</v>
      </c>
      <c r="G26" s="130">
        <v>60.976999999999997</v>
      </c>
      <c r="H26" s="131">
        <v>1.284</v>
      </c>
      <c r="I26" s="130">
        <v>64.962000000000003</v>
      </c>
      <c r="J26" s="131">
        <v>3.8050000000000002</v>
      </c>
      <c r="K26" s="130">
        <v>55.755000000000003</v>
      </c>
      <c r="L26" s="131">
        <v>3.2080000000000002</v>
      </c>
      <c r="M26" s="130">
        <v>58.835999999999999</v>
      </c>
      <c r="N26" s="131">
        <v>2.7869999999999999</v>
      </c>
      <c r="O26" s="130">
        <v>64.39</v>
      </c>
      <c r="P26" s="131">
        <v>2.911</v>
      </c>
      <c r="Q26" s="236" t="s">
        <v>29</v>
      </c>
      <c r="R26" s="131"/>
      <c r="S26" s="350">
        <v>60.847000000000001</v>
      </c>
      <c r="T26" s="351">
        <v>2.9510000000000001</v>
      </c>
      <c r="U26" s="236" t="s">
        <v>29</v>
      </c>
      <c r="V26" s="131"/>
      <c r="W26" s="350">
        <v>61.712000000000003</v>
      </c>
      <c r="X26" s="351">
        <v>3.4239999999999999</v>
      </c>
      <c r="Y26" s="350">
        <v>61.695</v>
      </c>
      <c r="Z26" s="351"/>
      <c r="AA26" s="350">
        <v>61.677999999999997</v>
      </c>
      <c r="AB26" s="351"/>
      <c r="AC26" s="350">
        <v>61.642000000000003</v>
      </c>
      <c r="AD26" s="351"/>
      <c r="AN26" s="350">
        <v>50.208992899999998</v>
      </c>
      <c r="AO26" s="351">
        <v>4.6267300961094202</v>
      </c>
    </row>
    <row r="27" spans="1:41" ht="12.9" customHeight="1" x14ac:dyDescent="0.25">
      <c r="A27" s="95"/>
      <c r="B27" s="95" t="s">
        <v>213</v>
      </c>
      <c r="C27" s="180"/>
      <c r="D27" s="113"/>
      <c r="E27" s="130">
        <v>88.674999999999997</v>
      </c>
      <c r="F27" s="131">
        <v>8.3170000000000002</v>
      </c>
      <c r="G27" s="130">
        <v>93.385999999999996</v>
      </c>
      <c r="H27" s="131">
        <v>2.2930000000000001</v>
      </c>
      <c r="I27" s="130">
        <v>96.13</v>
      </c>
      <c r="J27" s="131">
        <v>6.8239999999999998</v>
      </c>
      <c r="K27" s="130">
        <v>83.450999999999993</v>
      </c>
      <c r="L27" s="131">
        <v>6.69</v>
      </c>
      <c r="M27" s="130">
        <v>93.728999999999999</v>
      </c>
      <c r="N27" s="131">
        <v>6.8760000000000003</v>
      </c>
      <c r="O27" s="130">
        <v>95.706999999999994</v>
      </c>
      <c r="P27" s="131">
        <v>7.7510000000000003</v>
      </c>
      <c r="Q27" s="236" t="s">
        <v>29</v>
      </c>
      <c r="R27" s="131"/>
      <c r="S27" s="350">
        <v>84.459000000000003</v>
      </c>
      <c r="T27" s="351">
        <v>4.4710000000000001</v>
      </c>
      <c r="U27" s="236" t="s">
        <v>29</v>
      </c>
      <c r="V27" s="131"/>
      <c r="W27" s="350">
        <v>86.251000000000005</v>
      </c>
      <c r="X27" s="351">
        <v>4.8390000000000004</v>
      </c>
      <c r="Y27" s="350">
        <v>86.07</v>
      </c>
      <c r="Z27" s="351"/>
      <c r="AA27" s="350">
        <v>85.891000000000005</v>
      </c>
      <c r="AB27" s="351"/>
      <c r="AC27" s="350">
        <v>85.257999999999996</v>
      </c>
      <c r="AD27" s="351"/>
      <c r="AN27" s="350">
        <v>81.473500229999999</v>
      </c>
      <c r="AO27" s="351">
        <v>5.3044986321819101</v>
      </c>
    </row>
    <row r="28" spans="1:41" ht="10.5" customHeight="1" x14ac:dyDescent="0.25">
      <c r="A28" s="95"/>
      <c r="B28" s="95" t="s">
        <v>127</v>
      </c>
      <c r="C28" s="180"/>
      <c r="D28" s="113"/>
      <c r="E28" s="130">
        <v>137.483</v>
      </c>
      <c r="F28" s="131">
        <v>8.7029999999999994</v>
      </c>
      <c r="G28" s="130">
        <v>132.86500000000001</v>
      </c>
      <c r="H28" s="131">
        <v>2.8769999999999998</v>
      </c>
      <c r="I28" s="130">
        <v>140.31899999999999</v>
      </c>
      <c r="J28" s="131">
        <v>6.9770000000000003</v>
      </c>
      <c r="K28" s="130">
        <v>132.31899999999999</v>
      </c>
      <c r="L28" s="131">
        <v>6.5529999999999999</v>
      </c>
      <c r="M28" s="130">
        <v>126.492</v>
      </c>
      <c r="N28" s="131">
        <v>4.9130000000000003</v>
      </c>
      <c r="O28" s="130">
        <v>139.46600000000001</v>
      </c>
      <c r="P28" s="131">
        <v>5.9509999999999996</v>
      </c>
      <c r="Q28" s="236" t="s">
        <v>29</v>
      </c>
      <c r="R28" s="131"/>
      <c r="S28" s="350">
        <v>143.179</v>
      </c>
      <c r="T28" s="351">
        <v>9.3279999999999994</v>
      </c>
      <c r="U28" s="236" t="s">
        <v>29</v>
      </c>
      <c r="V28" s="131"/>
      <c r="W28" s="350">
        <v>125.233</v>
      </c>
      <c r="X28" s="351">
        <v>5.2619999999999996</v>
      </c>
      <c r="Y28" s="350">
        <v>125.05500000000001</v>
      </c>
      <c r="Z28" s="351"/>
      <c r="AA28" s="350">
        <v>124.878</v>
      </c>
      <c r="AB28" s="351"/>
      <c r="AC28" s="350">
        <v>123.002</v>
      </c>
      <c r="AD28" s="351"/>
      <c r="AN28" s="350">
        <v>122.465633</v>
      </c>
      <c r="AO28" s="351">
        <v>11.7231455865025</v>
      </c>
    </row>
    <row r="29" spans="1:41" ht="10.5" customHeight="1" x14ac:dyDescent="0.25">
      <c r="A29" s="95"/>
      <c r="B29" s="95" t="s">
        <v>214</v>
      </c>
      <c r="C29" s="180"/>
      <c r="D29" s="113"/>
      <c r="E29" s="130">
        <v>153.73699999999999</v>
      </c>
      <c r="F29" s="131">
        <v>26.044</v>
      </c>
      <c r="G29" s="130">
        <v>137.48599999999999</v>
      </c>
      <c r="H29" s="131">
        <v>7.1210000000000004</v>
      </c>
      <c r="I29" s="130">
        <v>164.02699999999999</v>
      </c>
      <c r="J29" s="131">
        <v>13.047000000000001</v>
      </c>
      <c r="K29" s="130">
        <v>142.113</v>
      </c>
      <c r="L29" s="131">
        <v>13.292</v>
      </c>
      <c r="M29" s="130">
        <v>142.45099999999999</v>
      </c>
      <c r="N29" s="131">
        <v>12.656000000000001</v>
      </c>
      <c r="O29" s="130">
        <v>152.50399999999999</v>
      </c>
      <c r="P29" s="131">
        <v>14.191000000000001</v>
      </c>
      <c r="Q29" s="236" t="s">
        <v>29</v>
      </c>
      <c r="R29" s="131"/>
      <c r="S29" s="350">
        <v>150.70400000000001</v>
      </c>
      <c r="T29" s="351">
        <v>18.888999999999999</v>
      </c>
      <c r="U29" s="236" t="s">
        <v>29</v>
      </c>
      <c r="V29" s="131"/>
      <c r="W29" s="350">
        <v>148.47</v>
      </c>
      <c r="X29" s="351">
        <v>12.861000000000001</v>
      </c>
      <c r="Y29" s="350">
        <v>148.072</v>
      </c>
      <c r="Z29" s="351"/>
      <c r="AA29" s="350">
        <v>147.70599999999999</v>
      </c>
      <c r="AB29" s="351"/>
      <c r="AC29" s="350">
        <v>141.946</v>
      </c>
      <c r="AD29" s="351"/>
      <c r="AN29" s="350">
        <v>130.27678520000001</v>
      </c>
      <c r="AO29" s="351">
        <v>10.8650964183407</v>
      </c>
    </row>
    <row r="30" spans="1:41" ht="10.5" customHeight="1" x14ac:dyDescent="0.25">
      <c r="A30" s="95"/>
      <c r="B30" s="95" t="s">
        <v>215</v>
      </c>
      <c r="C30" s="180"/>
      <c r="D30" s="113"/>
      <c r="E30" s="130">
        <v>192.30500000000001</v>
      </c>
      <c r="F30" s="131">
        <v>30.931000000000001</v>
      </c>
      <c r="G30" s="130">
        <v>172.83</v>
      </c>
      <c r="H30" s="131">
        <v>6.1340000000000003</v>
      </c>
      <c r="I30" s="130">
        <v>199.38499999999999</v>
      </c>
      <c r="J30" s="131">
        <v>21.544</v>
      </c>
      <c r="K30" s="130">
        <v>187.989</v>
      </c>
      <c r="L30" s="131">
        <v>23.135999999999999</v>
      </c>
      <c r="M30" s="130">
        <v>184.589</v>
      </c>
      <c r="N30" s="131">
        <v>22.626999999999999</v>
      </c>
      <c r="O30" s="130">
        <v>203.47200000000001</v>
      </c>
      <c r="P30" s="131">
        <v>22.027999999999999</v>
      </c>
      <c r="Q30" s="236" t="s">
        <v>29</v>
      </c>
      <c r="R30" s="131"/>
      <c r="S30" s="350">
        <v>203.4</v>
      </c>
      <c r="T30" s="351">
        <v>41.976999999999997</v>
      </c>
      <c r="U30" s="236" t="s">
        <v>29</v>
      </c>
      <c r="V30" s="131"/>
      <c r="W30" s="350">
        <v>178.262</v>
      </c>
      <c r="X30" s="351">
        <v>38.527999999999999</v>
      </c>
      <c r="Y30" s="350">
        <v>178.142</v>
      </c>
      <c r="Z30" s="351"/>
      <c r="AA30" s="350">
        <v>177.953</v>
      </c>
      <c r="AB30" s="351"/>
      <c r="AC30" s="350">
        <v>177.58</v>
      </c>
      <c r="AD30" s="351"/>
      <c r="AN30" s="350">
        <v>177.44640749999999</v>
      </c>
      <c r="AO30" s="351">
        <v>40.571352869056803</v>
      </c>
    </row>
    <row r="31" spans="1:41" ht="10.5" customHeight="1" x14ac:dyDescent="0.25">
      <c r="A31" s="95"/>
      <c r="B31" s="95" t="s">
        <v>216</v>
      </c>
      <c r="C31" s="180"/>
      <c r="D31" s="113"/>
      <c r="E31" s="130">
        <v>117.419</v>
      </c>
      <c r="F31" s="131">
        <v>30.744</v>
      </c>
      <c r="G31" s="130">
        <v>120.474</v>
      </c>
      <c r="H31" s="131">
        <v>14.375</v>
      </c>
      <c r="I31" s="130">
        <v>140.858</v>
      </c>
      <c r="J31" s="131">
        <v>39.665999999999997</v>
      </c>
      <c r="K31" s="130">
        <v>118.899</v>
      </c>
      <c r="L31" s="131">
        <v>22.65</v>
      </c>
      <c r="M31" s="130">
        <v>105.36199999999999</v>
      </c>
      <c r="N31" s="131">
        <v>14.635</v>
      </c>
      <c r="O31" s="130">
        <v>133.73099999999999</v>
      </c>
      <c r="P31" s="131">
        <v>23.055</v>
      </c>
      <c r="Q31" s="236" t="s">
        <v>29</v>
      </c>
      <c r="R31" s="131"/>
      <c r="S31" s="350">
        <v>129.62700000000001</v>
      </c>
      <c r="T31" s="351">
        <v>17.236000000000001</v>
      </c>
      <c r="U31" s="236" t="s">
        <v>29</v>
      </c>
      <c r="V31" s="131"/>
      <c r="W31" s="350">
        <v>106.121</v>
      </c>
      <c r="X31" s="351">
        <v>22.626999999999999</v>
      </c>
      <c r="Y31" s="350">
        <v>105.827</v>
      </c>
      <c r="Z31" s="351"/>
      <c r="AA31" s="350">
        <v>105.575</v>
      </c>
      <c r="AB31" s="351"/>
      <c r="AC31" s="350">
        <v>105.73699999999999</v>
      </c>
      <c r="AD31" s="351"/>
      <c r="AN31" s="350">
        <v>93.237271219999997</v>
      </c>
      <c r="AO31" s="351">
        <v>11.524642618328601</v>
      </c>
    </row>
    <row r="32" spans="1:41" ht="10.5" customHeight="1" x14ac:dyDescent="0.25">
      <c r="A32" s="95"/>
      <c r="B32" s="95" t="s">
        <v>131</v>
      </c>
      <c r="C32" s="182"/>
      <c r="D32" s="168"/>
      <c r="E32" s="130">
        <v>140.666</v>
      </c>
      <c r="F32" s="131">
        <v>19.419</v>
      </c>
      <c r="G32" s="130">
        <v>135.48599999999999</v>
      </c>
      <c r="H32" s="131">
        <v>5.1020000000000003</v>
      </c>
      <c r="I32" s="130">
        <v>147.375</v>
      </c>
      <c r="J32" s="131">
        <v>14.613</v>
      </c>
      <c r="K32" s="130">
        <v>145.70099999999999</v>
      </c>
      <c r="L32" s="131">
        <v>15.615</v>
      </c>
      <c r="M32" s="130">
        <v>128.858</v>
      </c>
      <c r="N32" s="131">
        <v>15.760999999999999</v>
      </c>
      <c r="O32" s="130">
        <v>121.68600000000001</v>
      </c>
      <c r="P32" s="131">
        <v>13.115</v>
      </c>
      <c r="Q32" s="236" t="s">
        <v>29</v>
      </c>
      <c r="R32" s="131"/>
      <c r="S32" s="350">
        <v>134.202</v>
      </c>
      <c r="T32" s="351">
        <v>11.669</v>
      </c>
      <c r="U32" s="236" t="s">
        <v>29</v>
      </c>
      <c r="V32" s="131"/>
      <c r="W32" s="350">
        <v>119.72799999999999</v>
      </c>
      <c r="X32" s="351">
        <v>13.34</v>
      </c>
      <c r="Y32" s="350">
        <v>119.06699999999999</v>
      </c>
      <c r="Z32" s="351"/>
      <c r="AA32" s="350">
        <v>118.416</v>
      </c>
      <c r="AB32" s="351"/>
      <c r="AC32" s="350">
        <v>116.172</v>
      </c>
      <c r="AD32" s="351"/>
      <c r="AN32" s="350">
        <v>94.006485810000001</v>
      </c>
      <c r="AO32" s="351">
        <v>7.7706763249609399</v>
      </c>
    </row>
    <row r="33" spans="1:41" ht="13.2" x14ac:dyDescent="0.25">
      <c r="A33" s="178" t="s">
        <v>30</v>
      </c>
      <c r="B33" s="191"/>
      <c r="C33" s="192"/>
      <c r="D33" s="193"/>
      <c r="E33" s="272">
        <v>93.81</v>
      </c>
      <c r="F33" s="272"/>
      <c r="G33" s="272">
        <v>114.021</v>
      </c>
      <c r="H33" s="272"/>
      <c r="I33" s="272">
        <v>86.626999999999995</v>
      </c>
      <c r="J33" s="272"/>
      <c r="K33" s="272">
        <v>96.561000000000007</v>
      </c>
      <c r="L33" s="272"/>
      <c r="M33" s="272">
        <v>93.629000000000005</v>
      </c>
      <c r="N33" s="272"/>
      <c r="O33" s="272">
        <v>81.909000000000006</v>
      </c>
      <c r="P33" s="212"/>
      <c r="Q33" s="280"/>
      <c r="R33" s="212"/>
      <c r="S33" s="272">
        <v>93.588999999999999</v>
      </c>
      <c r="T33" s="272"/>
      <c r="U33" s="272"/>
      <c r="V33" s="272"/>
      <c r="W33" s="272">
        <v>92.034000000000006</v>
      </c>
      <c r="X33" s="272"/>
      <c r="Y33" s="272">
        <v>90.316999999999993</v>
      </c>
      <c r="Z33" s="272"/>
      <c r="AA33" s="272">
        <v>81.317999999999998</v>
      </c>
      <c r="AB33" s="272"/>
      <c r="AC33" s="272">
        <v>96.418000000000006</v>
      </c>
      <c r="AD33" s="272"/>
      <c r="AN33" s="272">
        <v>94.319689999999994</v>
      </c>
      <c r="AO33" s="464"/>
    </row>
    <row r="34" spans="1:41" ht="13.2" x14ac:dyDescent="0.25">
      <c r="A34" s="103" t="s">
        <v>132</v>
      </c>
      <c r="B34" s="91"/>
      <c r="C34" s="180"/>
      <c r="D34" s="210"/>
      <c r="E34" s="293"/>
      <c r="F34" s="293"/>
      <c r="G34" s="293"/>
      <c r="H34" s="293"/>
      <c r="I34" s="293"/>
      <c r="J34" s="293"/>
      <c r="K34" s="293"/>
      <c r="L34" s="293"/>
      <c r="M34" s="293"/>
      <c r="N34" s="293"/>
      <c r="O34" s="293"/>
      <c r="P34" s="73"/>
      <c r="Q34" s="294"/>
      <c r="R34" s="73"/>
      <c r="S34" s="73"/>
      <c r="T34" s="73"/>
      <c r="U34" s="293"/>
      <c r="V34" s="293"/>
      <c r="W34" s="73"/>
      <c r="X34" s="73"/>
      <c r="Y34" s="73"/>
      <c r="Z34" s="73"/>
      <c r="AA34" s="73"/>
      <c r="AB34" s="73"/>
      <c r="AC34" s="73"/>
      <c r="AD34" s="73"/>
      <c r="AN34" s="73"/>
    </row>
    <row r="35" spans="1:41" ht="13.2" x14ac:dyDescent="0.25">
      <c r="A35" s="185" t="s">
        <v>25</v>
      </c>
      <c r="C35" s="72"/>
      <c r="Q35" s="72"/>
    </row>
    <row r="36" spans="1:41" ht="12.75" customHeight="1" x14ac:dyDescent="0.25">
      <c r="A36" s="570" t="s">
        <v>217</v>
      </c>
      <c r="B36" s="570"/>
      <c r="C36" s="570"/>
      <c r="D36" s="570"/>
      <c r="E36" s="570"/>
      <c r="F36" s="570"/>
      <c r="G36" s="570"/>
      <c r="H36" s="570"/>
      <c r="I36" s="570"/>
      <c r="J36" s="570"/>
      <c r="K36" s="570"/>
      <c r="L36" s="570"/>
      <c r="M36" s="570"/>
      <c r="N36" s="570"/>
      <c r="O36" s="570"/>
      <c r="P36" s="570"/>
      <c r="Q36" s="570"/>
      <c r="R36" s="570"/>
      <c r="S36" s="570"/>
      <c r="T36" s="570"/>
      <c r="U36" s="570"/>
      <c r="V36" s="570"/>
      <c r="W36" s="570"/>
      <c r="X36" s="570"/>
      <c r="Y36" s="570"/>
      <c r="Z36" s="570"/>
      <c r="AA36" s="570"/>
      <c r="AB36" s="570"/>
      <c r="AC36" s="570"/>
      <c r="AD36" s="428"/>
    </row>
    <row r="37" spans="1:41" s="75" customFormat="1" ht="22.5" customHeight="1" x14ac:dyDescent="0.25">
      <c r="A37" s="571" t="s">
        <v>218</v>
      </c>
      <c r="B37" s="571"/>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392"/>
      <c r="AE37" s="72"/>
      <c r="AF37" s="72"/>
      <c r="AG37" s="72"/>
      <c r="AH37" s="72"/>
      <c r="AI37" s="72"/>
      <c r="AJ37" s="72"/>
      <c r="AK37" s="72"/>
      <c r="AL37" s="72"/>
      <c r="AM37" s="72"/>
      <c r="AN37" s="72"/>
    </row>
    <row r="38" spans="1:41" s="75" customFormat="1" ht="41.1" customHeight="1" x14ac:dyDescent="0.25">
      <c r="A38" s="524" t="s">
        <v>354</v>
      </c>
      <c r="B38" s="524"/>
      <c r="C38" s="524"/>
      <c r="D38" s="524"/>
      <c r="E38" s="524"/>
      <c r="F38" s="524"/>
      <c r="G38" s="524"/>
      <c r="H38" s="524"/>
      <c r="I38" s="524"/>
      <c r="J38" s="524"/>
      <c r="K38" s="524"/>
      <c r="L38" s="524"/>
      <c r="M38" s="524"/>
      <c r="N38" s="524"/>
      <c r="O38" s="524"/>
      <c r="P38" s="524"/>
      <c r="Q38" s="524"/>
      <c r="R38" s="524"/>
      <c r="S38" s="524"/>
      <c r="T38" s="524"/>
      <c r="U38" s="524"/>
      <c r="V38" s="524"/>
      <c r="W38" s="524"/>
      <c r="X38" s="524"/>
      <c r="Y38" s="524"/>
      <c r="Z38" s="524"/>
      <c r="AA38" s="524"/>
      <c r="AB38" s="524"/>
      <c r="AC38" s="524"/>
      <c r="AD38" s="524"/>
      <c r="AE38" s="524"/>
      <c r="AF38" s="524"/>
      <c r="AG38" s="524"/>
      <c r="AH38" s="524"/>
      <c r="AI38" s="524"/>
      <c r="AJ38" s="524"/>
      <c r="AK38" s="524"/>
      <c r="AL38" s="524"/>
      <c r="AM38" s="524"/>
      <c r="AN38" s="524"/>
      <c r="AO38" s="524"/>
    </row>
    <row r="39" spans="1:41" s="75" customFormat="1" ht="12" customHeight="1" x14ac:dyDescent="0.25">
      <c r="A39" s="415"/>
      <c r="B39" s="415"/>
      <c r="C39" s="415"/>
      <c r="D39" s="415"/>
      <c r="E39" s="415"/>
      <c r="F39" s="415"/>
      <c r="G39" s="415"/>
      <c r="H39" s="415"/>
      <c r="I39" s="415"/>
      <c r="J39" s="415"/>
      <c r="K39" s="415"/>
      <c r="L39" s="415"/>
      <c r="M39" s="415"/>
      <c r="N39" s="415"/>
      <c r="O39" s="415"/>
      <c r="P39" s="415"/>
      <c r="Q39" s="415"/>
      <c r="R39" s="415"/>
      <c r="S39" s="415"/>
      <c r="T39" s="415"/>
      <c r="U39" s="415"/>
      <c r="V39" s="415"/>
      <c r="W39" s="415"/>
      <c r="X39" s="415"/>
      <c r="Y39" s="415"/>
      <c r="Z39" s="415"/>
      <c r="AA39" s="415"/>
      <c r="AB39" s="415"/>
      <c r="AC39" s="415"/>
      <c r="AD39" s="392"/>
      <c r="AE39" s="72"/>
      <c r="AF39" s="72"/>
      <c r="AG39" s="72"/>
      <c r="AH39" s="72"/>
      <c r="AI39" s="72"/>
      <c r="AJ39" s="72"/>
      <c r="AK39" s="72"/>
      <c r="AL39" s="72"/>
      <c r="AM39" s="72"/>
      <c r="AN39" s="72"/>
    </row>
    <row r="40" spans="1:41" ht="13.2" x14ac:dyDescent="0.25">
      <c r="A40" s="96"/>
      <c r="B40" s="95"/>
      <c r="C40" s="95"/>
      <c r="D40" s="95"/>
    </row>
    <row r="41" spans="1:41" ht="13.2" x14ac:dyDescent="0.25">
      <c r="A41" s="95"/>
      <c r="B41" s="95"/>
      <c r="C41" s="95"/>
      <c r="D41" s="95"/>
    </row>
    <row r="42" spans="1:41" ht="13.2" x14ac:dyDescent="0.25">
      <c r="A42" s="95"/>
      <c r="B42" s="95"/>
      <c r="C42" s="95"/>
      <c r="D42" s="95"/>
    </row>
    <row r="43" spans="1:41" ht="13.2" x14ac:dyDescent="0.25">
      <c r="A43" s="95"/>
      <c r="B43" s="103"/>
      <c r="C43" s="188"/>
      <c r="D43" s="103"/>
    </row>
    <row r="44" spans="1:41" ht="13.2" x14ac:dyDescent="0.25">
      <c r="A44" s="103"/>
      <c r="B44" s="103"/>
      <c r="C44" s="188"/>
      <c r="D44" s="103"/>
    </row>
    <row r="45" spans="1:41" ht="13.2" x14ac:dyDescent="0.25">
      <c r="A45" s="103"/>
      <c r="B45" s="565"/>
      <c r="C45" s="565"/>
      <c r="D45" s="565"/>
    </row>
    <row r="46" spans="1:41" ht="13.2" x14ac:dyDescent="0.25">
      <c r="A46" s="189"/>
      <c r="B46" s="103"/>
      <c r="C46" s="188"/>
      <c r="D46" s="103"/>
    </row>
    <row r="47" spans="1:41" ht="13.2" x14ac:dyDescent="0.25">
      <c r="A47" s="190"/>
    </row>
  </sheetData>
  <customSheetViews>
    <customSheetView guid="{A43FB5B3-F7FF-6149-AB81-753D35C7C3C8}" showGridLines="0" showRowCol="0" hiddenColumns="1">
      <selection sqref="A1:AC1"/>
    </customSheetView>
  </customSheetViews>
  <mergeCells count="29">
    <mergeCell ref="AN5:AO5"/>
    <mergeCell ref="AN19:AO19"/>
    <mergeCell ref="A1:AC1"/>
    <mergeCell ref="A2:AC2"/>
    <mergeCell ref="S5:T5"/>
    <mergeCell ref="Q5:R5"/>
    <mergeCell ref="O5:P5"/>
    <mergeCell ref="E5:F5"/>
    <mergeCell ref="G5:H5"/>
    <mergeCell ref="I5:J5"/>
    <mergeCell ref="K5:L5"/>
    <mergeCell ref="M5:N5"/>
    <mergeCell ref="W5:X5"/>
    <mergeCell ref="W19:X19"/>
    <mergeCell ref="U19:V19"/>
    <mergeCell ref="A6:D6"/>
    <mergeCell ref="A20:D20"/>
    <mergeCell ref="B45:D45"/>
    <mergeCell ref="Q19:R19"/>
    <mergeCell ref="S19:T19"/>
    <mergeCell ref="E19:F19"/>
    <mergeCell ref="G19:H19"/>
    <mergeCell ref="I19:J19"/>
    <mergeCell ref="K19:L19"/>
    <mergeCell ref="M19:N19"/>
    <mergeCell ref="O19:P19"/>
    <mergeCell ref="A36:AC36"/>
    <mergeCell ref="A37:AC37"/>
    <mergeCell ref="A38:AO38"/>
  </mergeCells>
  <pageMargins left="1.3779527559055118" right="1.3779527559055118" top="1.1811023622047245" bottom="1.3779527559055118" header="0.51181102362204722" footer="0.51181102362204722"/>
  <pageSetup paperSize="9" scale="83" orientation="landscape" r:id="rId1"/>
  <headerFooter alignWithMargins="0"/>
  <ignoredErrors>
    <ignoredError sqref="Q5 Q19 U5:V5 U19:V19 V6:V18 AB19 AB5 Y6:AO18 Y5:AA5 AC5:AO5 Y19:AA19 AC19:AO19" numberStoredAsText="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4">
    <tabColor rgb="FF00B050"/>
    <pageSetUpPr fitToPage="1"/>
  </sheetPr>
  <dimension ref="A1:AO20"/>
  <sheetViews>
    <sheetView showGridLines="0" showRowColHeaders="0" zoomScaleNormal="100" workbookViewId="0">
      <selection activeCell="B362" sqref="B362"/>
    </sheetView>
  </sheetViews>
  <sheetFormatPr defaultColWidth="9.109375" defaultRowHeight="14.4" x14ac:dyDescent="0.3"/>
  <cols>
    <col min="1" max="1" width="1.44140625" style="119" customWidth="1"/>
    <col min="2" max="2" width="4.44140625" style="119" bestFit="1" customWidth="1"/>
    <col min="3" max="3" width="1.88671875" style="119" bestFit="1" customWidth="1"/>
    <col min="4" max="4" width="4.44140625" style="119" bestFit="1" customWidth="1"/>
    <col min="5" max="5" width="1.44140625" style="119" customWidth="1"/>
    <col min="6" max="6" width="3.44140625" style="119" bestFit="1" customWidth="1"/>
    <col min="7" max="7" width="3.6640625" style="119" bestFit="1" customWidth="1"/>
    <col min="8" max="8" width="3.44140625" style="119" bestFit="1" customWidth="1"/>
    <col min="9" max="9" width="3.33203125" style="119" bestFit="1" customWidth="1"/>
    <col min="10" max="10" width="3.44140625" style="119" bestFit="1" customWidth="1"/>
    <col min="11" max="11" width="3.6640625" style="119" bestFit="1" customWidth="1"/>
    <col min="12" max="12" width="3.44140625" style="119" bestFit="1" customWidth="1"/>
    <col min="13" max="13" width="3.6640625" style="119" bestFit="1" customWidth="1"/>
    <col min="14" max="14" width="3.44140625" style="119" bestFit="1" customWidth="1"/>
    <col min="15" max="15" width="3.6640625" style="119" bestFit="1" customWidth="1"/>
    <col min="16" max="16" width="3.44140625" style="119" bestFit="1" customWidth="1"/>
    <col min="17" max="17" width="3.6640625" style="119" bestFit="1" customWidth="1"/>
    <col min="18" max="18" width="6.44140625" style="282" customWidth="1"/>
    <col min="19" max="19" width="3.6640625" style="119" hidden="1" customWidth="1"/>
    <col min="20" max="21" width="3.6640625" style="119" customWidth="1"/>
    <col min="22" max="22" width="4.44140625" style="119" customWidth="1"/>
    <col min="23" max="23" width="3.6640625" style="119" hidden="1" customWidth="1"/>
    <col min="24" max="25" width="3.6640625" style="119" customWidth="1"/>
    <col min="26" max="26" width="5" style="119" bestFit="1" customWidth="1"/>
    <col min="27" max="27" width="3.6640625" style="119" hidden="1" customWidth="1"/>
    <col min="28" max="28" width="5" style="119" bestFit="1" customWidth="1"/>
    <col min="29" max="29" width="3.6640625" style="119" hidden="1" customWidth="1"/>
    <col min="30" max="30" width="5" style="119" bestFit="1" customWidth="1"/>
    <col min="31" max="31" width="3.6640625" style="119" hidden="1" customWidth="1"/>
    <col min="32" max="39" width="9.109375" style="119" hidden="1" customWidth="1"/>
    <col min="40" max="40" width="4" style="119" customWidth="1"/>
    <col min="41" max="41" width="3.6640625" style="119" customWidth="1"/>
    <col min="42" max="16384" width="9.109375" style="119"/>
  </cols>
  <sheetData>
    <row r="1" spans="1:41" s="313" customFormat="1" ht="30" customHeight="1" x14ac:dyDescent="0.25">
      <c r="A1" s="572" t="s">
        <v>219</v>
      </c>
      <c r="B1" s="572"/>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325"/>
      <c r="AF1" s="325"/>
      <c r="AG1" s="325"/>
      <c r="AH1" s="325"/>
      <c r="AI1" s="325"/>
      <c r="AJ1" s="325"/>
      <c r="AK1" s="325"/>
      <c r="AL1" s="325"/>
      <c r="AM1" s="325"/>
      <c r="AN1" s="325"/>
    </row>
    <row r="2" spans="1:41" s="313" customFormat="1" ht="30" customHeight="1" x14ac:dyDescent="0.25">
      <c r="A2" s="573" t="s">
        <v>220</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326"/>
      <c r="AF2" s="326"/>
      <c r="AG2" s="326"/>
      <c r="AH2" s="326"/>
      <c r="AI2" s="326"/>
      <c r="AJ2" s="326"/>
      <c r="AK2" s="326"/>
      <c r="AL2" s="326"/>
      <c r="AM2" s="326"/>
      <c r="AN2" s="326"/>
    </row>
    <row r="3" spans="1:41" ht="15" hidden="1" customHeight="1" x14ac:dyDescent="0.3">
      <c r="A3" s="118"/>
    </row>
    <row r="4" spans="1:41" ht="15" hidden="1" customHeight="1" x14ac:dyDescent="0.3">
      <c r="A4" s="118"/>
    </row>
    <row r="5" spans="1:41" ht="9.75" customHeight="1" x14ac:dyDescent="0.3"/>
    <row r="6" spans="1:41" ht="17.25" customHeight="1" x14ac:dyDescent="0.3">
      <c r="A6" s="120"/>
      <c r="B6" s="120"/>
      <c r="C6" s="120"/>
      <c r="D6" s="120"/>
      <c r="E6" s="120"/>
      <c r="F6" s="575" t="s">
        <v>79</v>
      </c>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5"/>
      <c r="AL6" s="575"/>
      <c r="AM6" s="575"/>
      <c r="AN6" s="575"/>
      <c r="AO6" s="121"/>
    </row>
    <row r="7" spans="1:41" ht="15" customHeight="1" x14ac:dyDescent="0.3">
      <c r="A7" s="122"/>
      <c r="B7" s="122"/>
      <c r="C7" s="122"/>
      <c r="D7" s="122"/>
      <c r="E7" s="122"/>
      <c r="F7" s="537">
        <v>2009</v>
      </c>
      <c r="G7" s="537"/>
      <c r="H7" s="537">
        <v>2010</v>
      </c>
      <c r="I7" s="537"/>
      <c r="J7" s="537">
        <v>2011</v>
      </c>
      <c r="K7" s="537"/>
      <c r="L7" s="537">
        <v>2012</v>
      </c>
      <c r="M7" s="537"/>
      <c r="N7" s="537">
        <v>2013</v>
      </c>
      <c r="O7" s="537"/>
      <c r="P7" s="537">
        <v>2014</v>
      </c>
      <c r="Q7" s="537"/>
      <c r="R7" s="458" t="s">
        <v>80</v>
      </c>
      <c r="S7" s="457"/>
      <c r="T7" s="537">
        <v>2016</v>
      </c>
      <c r="U7" s="537"/>
      <c r="V7" s="459" t="s">
        <v>82</v>
      </c>
      <c r="W7" s="460"/>
      <c r="X7" s="537">
        <v>2018</v>
      </c>
      <c r="Y7" s="537"/>
      <c r="Z7" s="459" t="s">
        <v>83</v>
      </c>
      <c r="AA7" s="460"/>
      <c r="AB7" s="459" t="s">
        <v>84</v>
      </c>
      <c r="AC7" s="460"/>
      <c r="AD7" s="459" t="s">
        <v>85</v>
      </c>
      <c r="AE7" s="460"/>
      <c r="AN7" s="576" t="s">
        <v>48</v>
      </c>
      <c r="AO7" s="576"/>
    </row>
    <row r="8" spans="1:41" ht="25.5" customHeight="1" x14ac:dyDescent="0.3">
      <c r="A8" s="574" t="s">
        <v>196</v>
      </c>
      <c r="B8" s="574"/>
      <c r="C8" s="574"/>
      <c r="D8" s="574"/>
      <c r="E8" s="125"/>
      <c r="F8" s="263">
        <v>209.36500000000001</v>
      </c>
      <c r="G8" s="264">
        <v>13.23</v>
      </c>
      <c r="H8" s="263">
        <v>205.30699999999999</v>
      </c>
      <c r="I8" s="264">
        <v>3.0720000000000001</v>
      </c>
      <c r="J8" s="263">
        <v>189.321</v>
      </c>
      <c r="K8" s="264">
        <v>10.367000000000001</v>
      </c>
      <c r="L8" s="263">
        <v>193.13499999999999</v>
      </c>
      <c r="M8" s="264">
        <v>10.324999999999999</v>
      </c>
      <c r="N8" s="263">
        <v>183.726</v>
      </c>
      <c r="O8" s="264">
        <v>11.772</v>
      </c>
      <c r="P8" s="263">
        <v>190.80099999999999</v>
      </c>
      <c r="Q8" s="264">
        <v>10.211</v>
      </c>
      <c r="R8" s="285">
        <v>192.81200000000001</v>
      </c>
      <c r="S8" s="264"/>
      <c r="T8" s="335">
        <v>196.35400000000001</v>
      </c>
      <c r="U8" s="336">
        <v>10.803000000000001</v>
      </c>
      <c r="V8" s="335">
        <v>195.846</v>
      </c>
      <c r="W8" s="264"/>
      <c r="X8" s="335">
        <v>186.267</v>
      </c>
      <c r="Y8" s="336">
        <v>11.297000000000001</v>
      </c>
      <c r="Z8" s="335">
        <v>184.358</v>
      </c>
      <c r="AA8" s="336"/>
      <c r="AB8" s="335">
        <v>176.49799999999999</v>
      </c>
      <c r="AC8" s="336"/>
      <c r="AD8" s="335">
        <v>189.18299999999999</v>
      </c>
      <c r="AE8" s="336"/>
      <c r="AN8" s="335">
        <v>163.18188261625099</v>
      </c>
      <c r="AO8" s="336">
        <v>15.543886017131699</v>
      </c>
    </row>
    <row r="9" spans="1:41" ht="12.9" customHeight="1" x14ac:dyDescent="0.3">
      <c r="A9" s="96"/>
      <c r="B9" s="96"/>
      <c r="C9" s="180" t="s">
        <v>29</v>
      </c>
      <c r="D9" s="113">
        <v>1940</v>
      </c>
      <c r="E9" s="129"/>
      <c r="F9" s="130">
        <v>235.91499999999999</v>
      </c>
      <c r="G9" s="131">
        <v>18.541</v>
      </c>
      <c r="H9" s="130">
        <v>219.43799999999999</v>
      </c>
      <c r="I9" s="131">
        <v>4.2859999999999996</v>
      </c>
      <c r="J9" s="130">
        <v>206.59299999999999</v>
      </c>
      <c r="K9" s="131">
        <v>17.719000000000001</v>
      </c>
      <c r="L9" s="130">
        <v>204.30500000000001</v>
      </c>
      <c r="M9" s="131">
        <v>14.840999999999999</v>
      </c>
      <c r="N9" s="130">
        <v>203.68700000000001</v>
      </c>
      <c r="O9" s="131">
        <v>17.344000000000001</v>
      </c>
      <c r="P9" s="130">
        <v>200.78700000000001</v>
      </c>
      <c r="Q9" s="131">
        <v>14.712999999999999</v>
      </c>
      <c r="R9" s="236">
        <v>202.851</v>
      </c>
      <c r="S9" s="131"/>
      <c r="T9" s="350">
        <v>207.00899999999999</v>
      </c>
      <c r="U9" s="351">
        <v>14.558</v>
      </c>
      <c r="V9" s="350">
        <v>206.59800000000001</v>
      </c>
      <c r="W9" s="131"/>
      <c r="X9" s="350">
        <v>190.72</v>
      </c>
      <c r="Y9" s="351">
        <v>16.291</v>
      </c>
      <c r="Z9" s="350">
        <v>188.67400000000001</v>
      </c>
      <c r="AA9" s="351"/>
      <c r="AB9" s="350">
        <v>181.267</v>
      </c>
      <c r="AC9" s="351"/>
      <c r="AD9" s="350">
        <v>195.291</v>
      </c>
      <c r="AE9" s="351"/>
      <c r="AN9" s="350">
        <v>179.732082696839</v>
      </c>
      <c r="AO9" s="351">
        <v>23.000838894845401</v>
      </c>
    </row>
    <row r="10" spans="1:41" ht="12.9" customHeight="1" x14ac:dyDescent="0.3">
      <c r="A10" s="95"/>
      <c r="B10" s="195">
        <v>1941</v>
      </c>
      <c r="C10" s="180" t="s">
        <v>29</v>
      </c>
      <c r="D10" s="195">
        <v>1960</v>
      </c>
      <c r="E10" s="129"/>
      <c r="F10" s="130">
        <v>225.07300000000001</v>
      </c>
      <c r="G10" s="131">
        <v>44.326999999999998</v>
      </c>
      <c r="H10" s="130">
        <v>211.08600000000001</v>
      </c>
      <c r="I10" s="131">
        <v>6.15</v>
      </c>
      <c r="J10" s="130">
        <v>197.90799999999999</v>
      </c>
      <c r="K10" s="131">
        <v>20.818999999999999</v>
      </c>
      <c r="L10" s="130">
        <v>191.084</v>
      </c>
      <c r="M10" s="131">
        <v>22.602</v>
      </c>
      <c r="N10" s="130">
        <v>181.32300000000001</v>
      </c>
      <c r="O10" s="131">
        <v>25.38</v>
      </c>
      <c r="P10" s="130">
        <v>196.876</v>
      </c>
      <c r="Q10" s="131">
        <v>25.920999999999999</v>
      </c>
      <c r="R10" s="236">
        <v>198.852</v>
      </c>
      <c r="S10" s="131"/>
      <c r="T10" s="350">
        <v>201.38800000000001</v>
      </c>
      <c r="U10" s="351">
        <v>22.864999999999998</v>
      </c>
      <c r="V10" s="350">
        <v>200.45699999999999</v>
      </c>
      <c r="W10" s="131"/>
      <c r="X10" s="350">
        <v>203.03700000000001</v>
      </c>
      <c r="Y10" s="351">
        <v>27.21</v>
      </c>
      <c r="Z10" s="350">
        <v>201.22900000000001</v>
      </c>
      <c r="AA10" s="351"/>
      <c r="AB10" s="350">
        <v>191.64500000000001</v>
      </c>
      <c r="AC10" s="351"/>
      <c r="AD10" s="350">
        <v>201.19300000000001</v>
      </c>
      <c r="AE10" s="351"/>
      <c r="AN10" s="350">
        <v>184.100565435449</v>
      </c>
      <c r="AO10" s="351">
        <v>39.848788245408002</v>
      </c>
    </row>
    <row r="11" spans="1:41" ht="12.9" customHeight="1" x14ac:dyDescent="0.3">
      <c r="A11" s="95"/>
      <c r="B11" s="113">
        <v>1961</v>
      </c>
      <c r="C11" s="180" t="s">
        <v>29</v>
      </c>
      <c r="D11" s="113">
        <v>1970</v>
      </c>
      <c r="E11" s="129"/>
      <c r="F11" s="130">
        <v>184.964</v>
      </c>
      <c r="G11" s="131">
        <v>38.927999999999997</v>
      </c>
      <c r="H11" s="130">
        <v>180.80699999999999</v>
      </c>
      <c r="I11" s="131">
        <v>9.9670000000000005</v>
      </c>
      <c r="J11" s="130">
        <v>167.255</v>
      </c>
      <c r="K11" s="131">
        <v>22.780999999999999</v>
      </c>
      <c r="L11" s="130">
        <v>183.43299999999999</v>
      </c>
      <c r="M11" s="131">
        <v>37.707000000000001</v>
      </c>
      <c r="N11" s="130">
        <v>129.047</v>
      </c>
      <c r="O11" s="131">
        <v>27.248000000000001</v>
      </c>
      <c r="P11" s="130">
        <v>159.017</v>
      </c>
      <c r="Q11" s="131">
        <v>20.119</v>
      </c>
      <c r="R11" s="236">
        <v>160.49700000000001</v>
      </c>
      <c r="S11" s="131"/>
      <c r="T11" s="350">
        <v>172.017</v>
      </c>
      <c r="U11" s="351">
        <v>32.201999999999998</v>
      </c>
      <c r="V11" s="350">
        <v>171.36500000000001</v>
      </c>
      <c r="W11" s="131"/>
      <c r="X11" s="350">
        <v>166.24799999999999</v>
      </c>
      <c r="Y11" s="351">
        <v>31.521000000000001</v>
      </c>
      <c r="Z11" s="350">
        <v>164.67400000000001</v>
      </c>
      <c r="AA11" s="351"/>
      <c r="AB11" s="350">
        <v>157.04599999999999</v>
      </c>
      <c r="AC11" s="351"/>
      <c r="AD11" s="350">
        <v>169.756</v>
      </c>
      <c r="AE11" s="351"/>
      <c r="AN11" s="350">
        <v>142.99183053469901</v>
      </c>
      <c r="AO11" s="351">
        <v>35.910863153842698</v>
      </c>
    </row>
    <row r="12" spans="1:41" ht="12.9" customHeight="1" x14ac:dyDescent="0.3">
      <c r="A12" s="95"/>
      <c r="B12" s="113">
        <v>1971</v>
      </c>
      <c r="C12" s="180" t="s">
        <v>29</v>
      </c>
      <c r="D12" s="113">
        <v>1980</v>
      </c>
      <c r="E12" s="129"/>
      <c r="F12" s="130">
        <v>148.078</v>
      </c>
      <c r="G12" s="131">
        <v>25.574999999999999</v>
      </c>
      <c r="H12" s="130">
        <v>172.84800000000001</v>
      </c>
      <c r="I12" s="131">
        <v>7.8410000000000002</v>
      </c>
      <c r="J12" s="130">
        <v>157.07300000000001</v>
      </c>
      <c r="K12" s="131">
        <v>24.312000000000001</v>
      </c>
      <c r="L12" s="130">
        <v>170.18899999999999</v>
      </c>
      <c r="M12" s="131">
        <v>34.232999999999997</v>
      </c>
      <c r="N12" s="130">
        <v>159.596</v>
      </c>
      <c r="O12" s="131">
        <v>30.143999999999998</v>
      </c>
      <c r="P12" s="130">
        <v>180.28299999999999</v>
      </c>
      <c r="Q12" s="131">
        <v>28.652000000000001</v>
      </c>
      <c r="R12" s="236">
        <v>183.48599999999999</v>
      </c>
      <c r="S12" s="131"/>
      <c r="T12" s="350">
        <v>161.221</v>
      </c>
      <c r="U12" s="351">
        <v>31.437999999999999</v>
      </c>
      <c r="V12" s="350">
        <v>160.82400000000001</v>
      </c>
      <c r="W12" s="131"/>
      <c r="X12" s="350">
        <v>169.721</v>
      </c>
      <c r="Y12" s="351">
        <v>36.905000000000001</v>
      </c>
      <c r="Z12" s="350">
        <v>168.001</v>
      </c>
      <c r="AA12" s="351"/>
      <c r="AB12" s="350">
        <v>161.43899999999999</v>
      </c>
      <c r="AC12" s="351"/>
      <c r="AD12" s="350">
        <v>174.392</v>
      </c>
      <c r="AE12" s="351"/>
      <c r="AN12" s="350">
        <v>93.3030125464375</v>
      </c>
      <c r="AO12" s="351">
        <v>28.7023364375911</v>
      </c>
    </row>
    <row r="13" spans="1:41" ht="12.9" customHeight="1" x14ac:dyDescent="0.3">
      <c r="A13" s="95"/>
      <c r="B13" s="113">
        <v>1981</v>
      </c>
      <c r="C13" s="180" t="s">
        <v>29</v>
      </c>
      <c r="D13" s="113">
        <v>1990</v>
      </c>
      <c r="E13" s="129"/>
      <c r="F13" s="130">
        <v>177.84800000000001</v>
      </c>
      <c r="G13" s="131">
        <v>17.858000000000001</v>
      </c>
      <c r="H13" s="130">
        <v>176.37200000000001</v>
      </c>
      <c r="I13" s="131">
        <v>11.709</v>
      </c>
      <c r="J13" s="130">
        <v>143.834</v>
      </c>
      <c r="K13" s="131">
        <v>23.757999999999999</v>
      </c>
      <c r="L13" s="130">
        <v>166.601</v>
      </c>
      <c r="M13" s="131">
        <v>27.506</v>
      </c>
      <c r="N13" s="130">
        <v>191.328</v>
      </c>
      <c r="O13" s="131">
        <v>42.938000000000002</v>
      </c>
      <c r="P13" s="130">
        <v>159.845</v>
      </c>
      <c r="Q13" s="131">
        <v>33.633000000000003</v>
      </c>
      <c r="R13" s="236">
        <v>159.61799999999999</v>
      </c>
      <c r="S13" s="131"/>
      <c r="T13" s="350">
        <v>123.262</v>
      </c>
      <c r="U13" s="351">
        <v>36.838999999999999</v>
      </c>
      <c r="V13" s="350">
        <v>123.23</v>
      </c>
      <c r="W13" s="131"/>
      <c r="X13" s="350">
        <v>192.74199999999999</v>
      </c>
      <c r="Y13" s="351">
        <v>40.936</v>
      </c>
      <c r="Z13" s="350">
        <v>191.42099999999999</v>
      </c>
      <c r="AA13" s="351"/>
      <c r="AB13" s="350">
        <v>180.34700000000001</v>
      </c>
      <c r="AC13" s="351"/>
      <c r="AD13" s="350">
        <v>195.83600000000001</v>
      </c>
      <c r="AE13" s="351"/>
      <c r="AN13" s="350">
        <v>158.11864759872299</v>
      </c>
      <c r="AO13" s="351">
        <v>56.039607614452798</v>
      </c>
    </row>
    <row r="14" spans="1:41" ht="12.9" customHeight="1" x14ac:dyDescent="0.3">
      <c r="A14" s="95"/>
      <c r="B14" s="113">
        <v>1991</v>
      </c>
      <c r="C14" s="180" t="s">
        <v>29</v>
      </c>
      <c r="D14" s="113">
        <v>2000</v>
      </c>
      <c r="E14" s="129"/>
      <c r="F14" s="130">
        <v>149.233</v>
      </c>
      <c r="G14" s="131">
        <v>35.406999999999996</v>
      </c>
      <c r="H14" s="130">
        <v>163.489</v>
      </c>
      <c r="I14" s="131">
        <v>15.1</v>
      </c>
      <c r="J14" s="130">
        <v>161.238</v>
      </c>
      <c r="K14" s="131">
        <v>29.709</v>
      </c>
      <c r="L14" s="130">
        <v>183.71600000000001</v>
      </c>
      <c r="M14" s="131">
        <v>45.643000000000001</v>
      </c>
      <c r="N14" s="130">
        <v>180.042</v>
      </c>
      <c r="O14" s="131">
        <v>30.062999999999999</v>
      </c>
      <c r="P14" s="130">
        <v>144.958</v>
      </c>
      <c r="Q14" s="131">
        <v>20.193000000000001</v>
      </c>
      <c r="R14" s="236">
        <v>146.57400000000001</v>
      </c>
      <c r="S14" s="131"/>
      <c r="T14" s="350">
        <v>126.873</v>
      </c>
      <c r="U14" s="351">
        <v>40.244999999999997</v>
      </c>
      <c r="V14" s="350">
        <v>127.05200000000001</v>
      </c>
      <c r="W14" s="131"/>
      <c r="X14" s="350">
        <v>154.404</v>
      </c>
      <c r="Y14" s="351">
        <v>37.298000000000002</v>
      </c>
      <c r="Z14" s="350">
        <v>152.63300000000001</v>
      </c>
      <c r="AA14" s="351"/>
      <c r="AB14" s="350">
        <v>146.791</v>
      </c>
      <c r="AC14" s="351"/>
      <c r="AD14" s="350">
        <v>158.785</v>
      </c>
      <c r="AE14" s="351"/>
      <c r="AN14" s="350">
        <v>192.89379571699999</v>
      </c>
      <c r="AO14" s="351">
        <v>65.660255753307297</v>
      </c>
    </row>
    <row r="15" spans="1:41" ht="12.9" customHeight="1" x14ac:dyDescent="0.3">
      <c r="A15" s="95"/>
      <c r="B15" s="113">
        <v>2001</v>
      </c>
      <c r="C15" s="180" t="s">
        <v>29</v>
      </c>
      <c r="D15" s="113">
        <v>2010</v>
      </c>
      <c r="E15" s="129"/>
      <c r="F15" s="130">
        <v>142.92599999999999</v>
      </c>
      <c r="G15" s="131">
        <v>36.741999999999997</v>
      </c>
      <c r="H15" s="130">
        <v>141.483</v>
      </c>
      <c r="I15" s="131">
        <v>24.477</v>
      </c>
      <c r="J15" s="130">
        <v>165.18899999999999</v>
      </c>
      <c r="K15" s="131">
        <v>29.55</v>
      </c>
      <c r="L15" s="130">
        <v>140.24199999999999</v>
      </c>
      <c r="M15" s="131">
        <v>26.992999999999999</v>
      </c>
      <c r="N15" s="130">
        <v>93.465000000000003</v>
      </c>
      <c r="O15" s="131">
        <v>31.923999999999999</v>
      </c>
      <c r="P15" s="130">
        <v>148.565</v>
      </c>
      <c r="Q15" s="131">
        <v>47.686999999999998</v>
      </c>
      <c r="R15" s="236">
        <v>150.029</v>
      </c>
      <c r="S15" s="131"/>
      <c r="T15" s="350">
        <v>154.51400000000001</v>
      </c>
      <c r="U15" s="351">
        <v>25.067</v>
      </c>
      <c r="V15" s="350">
        <v>154.88499999999999</v>
      </c>
      <c r="W15" s="131"/>
      <c r="X15" s="350">
        <v>150.322</v>
      </c>
      <c r="Y15" s="351">
        <v>27.155999999999999</v>
      </c>
      <c r="Z15" s="350">
        <v>148.95500000000001</v>
      </c>
      <c r="AA15" s="351"/>
      <c r="AB15" s="350">
        <v>142.52099999999999</v>
      </c>
      <c r="AC15" s="351"/>
      <c r="AD15" s="350">
        <v>154.107</v>
      </c>
      <c r="AE15" s="351"/>
      <c r="AN15" s="350">
        <v>187.39762331534101</v>
      </c>
      <c r="AO15" s="351">
        <v>52.441889609150302</v>
      </c>
    </row>
    <row r="16" spans="1:41" ht="12.9" customHeight="1" x14ac:dyDescent="0.3">
      <c r="A16" s="95"/>
      <c r="B16" s="113">
        <v>2011</v>
      </c>
      <c r="C16" s="180" t="s">
        <v>29</v>
      </c>
      <c r="D16" s="113"/>
      <c r="E16" s="129"/>
      <c r="F16" s="130" t="s">
        <v>29</v>
      </c>
      <c r="G16" s="131"/>
      <c r="H16" s="130" t="s">
        <v>29</v>
      </c>
      <c r="I16" s="131"/>
      <c r="J16" s="271" t="s">
        <v>29</v>
      </c>
      <c r="K16" s="131" t="s">
        <v>95</v>
      </c>
      <c r="L16" s="130" t="s">
        <v>197</v>
      </c>
      <c r="M16" s="131"/>
      <c r="N16" s="130" t="s">
        <v>197</v>
      </c>
      <c r="O16" s="131"/>
      <c r="P16" s="130" t="s">
        <v>197</v>
      </c>
      <c r="Q16" s="131" t="s">
        <v>95</v>
      </c>
      <c r="R16" s="236" t="s">
        <v>197</v>
      </c>
      <c r="S16" s="131"/>
      <c r="T16" s="350" t="s">
        <v>197</v>
      </c>
      <c r="U16" s="351" t="s">
        <v>95</v>
      </c>
      <c r="V16" s="130"/>
      <c r="W16" s="131"/>
      <c r="X16" s="350" t="s">
        <v>197</v>
      </c>
      <c r="Y16" s="351" t="s">
        <v>95</v>
      </c>
      <c r="Z16" s="350" t="s">
        <v>197</v>
      </c>
      <c r="AA16" s="351"/>
      <c r="AB16" s="350" t="s">
        <v>197</v>
      </c>
      <c r="AC16" s="351"/>
      <c r="AD16" s="350" t="s">
        <v>197</v>
      </c>
      <c r="AE16" s="351"/>
      <c r="AN16" s="350" t="s">
        <v>197</v>
      </c>
      <c r="AO16" s="351"/>
    </row>
    <row r="17" spans="1:41" ht="12.9" customHeight="1" x14ac:dyDescent="0.3">
      <c r="A17" s="168" t="s">
        <v>71</v>
      </c>
      <c r="B17" s="181"/>
      <c r="C17" s="182"/>
      <c r="D17" s="168"/>
      <c r="E17" s="157"/>
      <c r="F17" s="158">
        <v>191.36199999999999</v>
      </c>
      <c r="G17" s="194">
        <v>42.356000000000002</v>
      </c>
      <c r="H17" s="158">
        <v>258.411</v>
      </c>
      <c r="I17" s="194">
        <v>22.722000000000001</v>
      </c>
      <c r="J17" s="158">
        <v>243.27600000000001</v>
      </c>
      <c r="K17" s="194">
        <v>106.53400000000001</v>
      </c>
      <c r="L17" s="158" t="s">
        <v>197</v>
      </c>
      <c r="M17" s="194"/>
      <c r="N17" s="158" t="s">
        <v>197</v>
      </c>
      <c r="O17" s="194"/>
      <c r="P17" s="158" t="s">
        <v>197</v>
      </c>
      <c r="Q17" s="194" t="s">
        <v>95</v>
      </c>
      <c r="R17" s="238" t="s">
        <v>197</v>
      </c>
      <c r="S17" s="194"/>
      <c r="T17" s="352" t="s">
        <v>197</v>
      </c>
      <c r="U17" s="353" t="s">
        <v>95</v>
      </c>
      <c r="V17" s="158"/>
      <c r="W17" s="194"/>
      <c r="X17" s="352" t="s">
        <v>197</v>
      </c>
      <c r="Y17" s="353" t="s">
        <v>95</v>
      </c>
      <c r="Z17" s="352" t="s">
        <v>197</v>
      </c>
      <c r="AA17" s="353"/>
      <c r="AB17" s="352" t="s">
        <v>197</v>
      </c>
      <c r="AC17" s="353"/>
      <c r="AD17" s="352" t="s">
        <v>197</v>
      </c>
      <c r="AE17" s="353"/>
      <c r="AN17" s="352" t="s">
        <v>197</v>
      </c>
      <c r="AO17" s="353"/>
    </row>
    <row r="18" spans="1:41" s="1" customFormat="1" ht="30" customHeight="1" x14ac:dyDescent="0.25">
      <c r="A18" s="560" t="s">
        <v>90</v>
      </c>
      <c r="B18" s="560"/>
      <c r="C18" s="560"/>
      <c r="D18" s="560"/>
      <c r="E18" s="560"/>
      <c r="F18" s="560"/>
      <c r="G18" s="560"/>
      <c r="H18" s="560"/>
      <c r="I18" s="560"/>
      <c r="J18" s="560"/>
      <c r="K18" s="560"/>
      <c r="L18" s="560"/>
      <c r="M18" s="560"/>
      <c r="N18" s="560"/>
      <c r="O18" s="560"/>
      <c r="P18" s="560"/>
      <c r="Q18" s="560"/>
      <c r="R18" s="560"/>
      <c r="S18" s="560"/>
      <c r="T18" s="560"/>
      <c r="U18" s="560"/>
      <c r="V18" s="560"/>
      <c r="W18" s="560"/>
      <c r="X18" s="560"/>
      <c r="Y18" s="560"/>
      <c r="Z18" s="560"/>
      <c r="AA18" s="560"/>
      <c r="AB18" s="560"/>
      <c r="AC18" s="560"/>
      <c r="AD18" s="560"/>
    </row>
    <row r="20" spans="1:41" x14ac:dyDescent="0.3">
      <c r="A20" s="209"/>
    </row>
  </sheetData>
  <customSheetViews>
    <customSheetView guid="{A43FB5B3-F7FF-6149-AB81-753D35C7C3C8}" showGridLines="0" showRowCol="0" hiddenRows="1" hiddenColumns="1">
      <selection sqref="A1:AD1"/>
    </customSheetView>
  </customSheetViews>
  <mergeCells count="14">
    <mergeCell ref="A1:AD1"/>
    <mergeCell ref="A2:AD2"/>
    <mergeCell ref="A18:AD18"/>
    <mergeCell ref="A8:D8"/>
    <mergeCell ref="F7:G7"/>
    <mergeCell ref="H7:I7"/>
    <mergeCell ref="J7:K7"/>
    <mergeCell ref="L7:M7"/>
    <mergeCell ref="N7:O7"/>
    <mergeCell ref="P7:Q7"/>
    <mergeCell ref="T7:U7"/>
    <mergeCell ref="X7:Y7"/>
    <mergeCell ref="F6:AN6"/>
    <mergeCell ref="AN7:AO7"/>
  </mergeCells>
  <pageMargins left="1.3779527559055118" right="1.3779527559055118" top="1.1811023622047245" bottom="1.3779527559055118" header="0.51181102362204722" footer="0.51181102362204722"/>
  <pageSetup paperSize="9" orientation="landscape" r:id="rId1"/>
  <headerFooter alignWithMargins="0"/>
  <ignoredErrors>
    <ignoredError sqref="R7 V7 Z7 AB7:AD7 AN7" numberStoredAsText="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36">
    <tabColor rgb="FF00B050"/>
    <pageSetUpPr fitToPage="1"/>
  </sheetPr>
  <dimension ref="A1:AQ23"/>
  <sheetViews>
    <sheetView showGridLines="0" showRowColHeaders="0" zoomScaleNormal="100" workbookViewId="0">
      <selection activeCell="B362" sqref="B362"/>
    </sheetView>
  </sheetViews>
  <sheetFormatPr defaultColWidth="9.109375" defaultRowHeight="14.4" x14ac:dyDescent="0.3"/>
  <cols>
    <col min="1" max="1" width="2.109375" style="119" customWidth="1"/>
    <col min="2" max="2" width="4.44140625" style="119" bestFit="1" customWidth="1"/>
    <col min="3" max="3" width="3.33203125" style="119" customWidth="1"/>
    <col min="4" max="4" width="4.44140625" style="119" bestFit="1" customWidth="1"/>
    <col min="5" max="5" width="1.44140625" style="119" customWidth="1"/>
    <col min="6" max="6" width="3.44140625" style="119" hidden="1" customWidth="1"/>
    <col min="7" max="7" width="3.33203125" style="119" hidden="1" customWidth="1"/>
    <col min="8" max="8" width="3.44140625" style="119" hidden="1" customWidth="1"/>
    <col min="9" max="9" width="3.33203125" style="119" hidden="1" customWidth="1"/>
    <col min="10" max="10" width="3.44140625" style="119" hidden="1" customWidth="1"/>
    <col min="11" max="11" width="4" style="119" hidden="1" customWidth="1"/>
    <col min="12" max="12" width="3.44140625" style="119" hidden="1" customWidth="1"/>
    <col min="13" max="13" width="4" style="119" hidden="1" customWidth="1"/>
    <col min="14" max="14" width="3.44140625" style="119" bestFit="1" customWidth="1"/>
    <col min="15" max="15" width="3.33203125" style="119" bestFit="1" customWidth="1"/>
    <col min="16" max="16" width="3.44140625" style="119" bestFit="1" customWidth="1"/>
    <col min="17" max="17" width="3.33203125" style="119" bestFit="1" customWidth="1"/>
    <col min="18" max="18" width="3.44140625" style="119" bestFit="1" customWidth="1"/>
    <col min="19" max="19" width="3.33203125" style="119" bestFit="1" customWidth="1"/>
    <col min="20" max="20" width="3.44140625" style="119" bestFit="1" customWidth="1"/>
    <col min="21" max="21" width="3.33203125" style="119" bestFit="1" customWidth="1"/>
    <col min="22" max="22" width="3.44140625" style="119" bestFit="1" customWidth="1"/>
    <col min="23" max="23" width="3.109375" style="119" bestFit="1" customWidth="1"/>
    <col min="24" max="24" width="3.44140625" style="119" bestFit="1" customWidth="1"/>
    <col min="25" max="25" width="3.33203125" style="119" bestFit="1" customWidth="1"/>
    <col min="26" max="26" width="5.33203125" style="119" customWidth="1"/>
    <col min="27" max="27" width="3.6640625" style="119" hidden="1" customWidth="1"/>
    <col min="28" max="28" width="3.6640625" style="119" customWidth="1"/>
    <col min="29" max="29" width="3.33203125" style="119" bestFit="1" customWidth="1"/>
    <col min="30" max="30" width="5" style="119" bestFit="1" customWidth="1"/>
    <col min="31" max="31" width="3.6640625" style="119" hidden="1" customWidth="1"/>
    <col min="32" max="33" width="3.6640625" style="119" customWidth="1"/>
    <col min="34" max="34" width="5" style="119" bestFit="1" customWidth="1"/>
    <col min="35" max="35" width="3.33203125" style="119" hidden="1" customWidth="1"/>
    <col min="36" max="36" width="5" style="119" bestFit="1" customWidth="1"/>
    <col min="37" max="37" width="3.33203125" style="119" hidden="1" customWidth="1"/>
    <col min="38" max="38" width="5" style="119" bestFit="1" customWidth="1"/>
    <col min="39" max="39" width="3.33203125" style="119" hidden="1" customWidth="1"/>
    <col min="40" max="40" width="3.88671875" style="119" customWidth="1"/>
    <col min="41" max="41" width="3.44140625" style="445" customWidth="1"/>
    <col min="42" max="43" width="6.33203125" style="445" customWidth="1"/>
    <col min="44" max="16384" width="9.109375" style="119"/>
  </cols>
  <sheetData>
    <row r="1" spans="1:43" s="310" customFormat="1" ht="29.25" customHeight="1" x14ac:dyDescent="0.25">
      <c r="A1" s="577" t="s">
        <v>221</v>
      </c>
      <c r="B1" s="577"/>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370"/>
      <c r="AN1" s="370"/>
      <c r="AO1" s="443"/>
      <c r="AP1" s="443"/>
      <c r="AQ1" s="443"/>
    </row>
    <row r="2" spans="1:43" s="313" customFormat="1" ht="26.25" customHeight="1" x14ac:dyDescent="0.25">
      <c r="A2" s="573" t="s">
        <v>222</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c r="AI2" s="573"/>
      <c r="AJ2" s="573"/>
      <c r="AK2" s="573"/>
      <c r="AL2" s="573"/>
      <c r="AM2" s="371"/>
      <c r="AN2" s="371"/>
      <c r="AO2" s="444"/>
      <c r="AP2" s="444"/>
      <c r="AQ2" s="444"/>
    </row>
    <row r="3" spans="1:43" ht="15" hidden="1" customHeight="1" x14ac:dyDescent="0.3">
      <c r="A3" s="118"/>
    </row>
    <row r="4" spans="1:43" ht="15" hidden="1" customHeight="1" x14ac:dyDescent="0.3">
      <c r="A4" s="118"/>
    </row>
    <row r="5" spans="1:43" ht="9.75" customHeight="1" x14ac:dyDescent="0.3"/>
    <row r="6" spans="1:43" ht="17.25" customHeight="1" x14ac:dyDescent="0.3">
      <c r="A6" s="120"/>
      <c r="B6" s="120"/>
      <c r="C6" s="120"/>
      <c r="D6" s="120"/>
      <c r="E6" s="120"/>
      <c r="F6" s="121"/>
      <c r="G6" s="121"/>
      <c r="H6" s="121"/>
      <c r="I6" s="121"/>
      <c r="J6" s="121"/>
      <c r="K6" s="121"/>
      <c r="L6" s="121"/>
      <c r="M6" s="121"/>
      <c r="N6" s="575" t="s">
        <v>79</v>
      </c>
      <c r="O6" s="575"/>
      <c r="P6" s="575"/>
      <c r="Q6" s="575"/>
      <c r="R6" s="575"/>
      <c r="S6" s="575"/>
      <c r="T6" s="575"/>
      <c r="U6" s="575"/>
      <c r="V6" s="575"/>
      <c r="W6" s="575"/>
      <c r="X6" s="575"/>
      <c r="Y6" s="575"/>
      <c r="Z6" s="575"/>
      <c r="AA6" s="575"/>
      <c r="AB6" s="575"/>
      <c r="AC6" s="575"/>
      <c r="AD6" s="575"/>
      <c r="AE6" s="575"/>
      <c r="AF6" s="575"/>
      <c r="AG6" s="575"/>
      <c r="AH6" s="575"/>
      <c r="AI6" s="575"/>
      <c r="AJ6" s="575"/>
      <c r="AK6" s="575"/>
      <c r="AL6" s="575"/>
      <c r="AM6" s="575"/>
      <c r="AN6" s="575"/>
      <c r="AO6" s="465"/>
    </row>
    <row r="7" spans="1:43" x14ac:dyDescent="0.3">
      <c r="A7" s="122"/>
      <c r="B7" s="122"/>
      <c r="C7" s="122"/>
      <c r="D7" s="122"/>
      <c r="E7" s="122"/>
      <c r="F7" s="578">
        <v>2005</v>
      </c>
      <c r="G7" s="578"/>
      <c r="H7" s="578">
        <v>2006</v>
      </c>
      <c r="I7" s="578"/>
      <c r="J7" s="578">
        <v>2007</v>
      </c>
      <c r="K7" s="578"/>
      <c r="L7" s="578">
        <v>2008</v>
      </c>
      <c r="M7" s="578"/>
      <c r="N7" s="537">
        <v>2009</v>
      </c>
      <c r="O7" s="537"/>
      <c r="P7" s="537">
        <v>2010</v>
      </c>
      <c r="Q7" s="537"/>
      <c r="R7" s="537">
        <v>2011</v>
      </c>
      <c r="S7" s="537"/>
      <c r="T7" s="537">
        <v>2012</v>
      </c>
      <c r="U7" s="537"/>
      <c r="V7" s="537">
        <v>2013</v>
      </c>
      <c r="W7" s="537"/>
      <c r="X7" s="537">
        <v>2014</v>
      </c>
      <c r="Y7" s="537"/>
      <c r="Z7" s="536" t="s">
        <v>80</v>
      </c>
      <c r="AA7" s="536"/>
      <c r="AB7" s="537">
        <v>2016</v>
      </c>
      <c r="AC7" s="537"/>
      <c r="AD7" s="459" t="s">
        <v>82</v>
      </c>
      <c r="AE7" s="460"/>
      <c r="AF7" s="537">
        <v>2018</v>
      </c>
      <c r="AG7" s="537"/>
      <c r="AH7" s="459" t="s">
        <v>83</v>
      </c>
      <c r="AI7" s="460"/>
      <c r="AJ7" s="459" t="s">
        <v>84</v>
      </c>
      <c r="AK7" s="460"/>
      <c r="AL7" s="459" t="s">
        <v>85</v>
      </c>
      <c r="AM7" s="460"/>
      <c r="AN7" s="576" t="s">
        <v>48</v>
      </c>
      <c r="AO7" s="576"/>
    </row>
    <row r="8" spans="1:43" ht="25.5" customHeight="1" x14ac:dyDescent="0.3">
      <c r="A8" s="574" t="s">
        <v>196</v>
      </c>
      <c r="B8" s="574"/>
      <c r="C8" s="574"/>
      <c r="D8" s="574"/>
      <c r="E8" s="125"/>
      <c r="F8" s="335">
        <v>132</v>
      </c>
      <c r="G8" s="336">
        <v>3</v>
      </c>
      <c r="H8" s="335">
        <v>149</v>
      </c>
      <c r="I8" s="336">
        <v>3</v>
      </c>
      <c r="J8" s="335">
        <v>137</v>
      </c>
      <c r="K8" s="336">
        <v>3</v>
      </c>
      <c r="L8" s="335">
        <v>139</v>
      </c>
      <c r="M8" s="336">
        <v>6</v>
      </c>
      <c r="N8" s="263">
        <v>133.79599999999999</v>
      </c>
      <c r="O8" s="264">
        <v>8.5210000000000008</v>
      </c>
      <c r="P8" s="263">
        <v>142.24</v>
      </c>
      <c r="Q8" s="264">
        <v>3.105</v>
      </c>
      <c r="R8" s="263">
        <v>131.26900000000001</v>
      </c>
      <c r="S8" s="264">
        <v>6.601</v>
      </c>
      <c r="T8" s="263">
        <v>130.27799999999999</v>
      </c>
      <c r="U8" s="264">
        <v>6.4710000000000001</v>
      </c>
      <c r="V8" s="263">
        <v>122.822</v>
      </c>
      <c r="W8" s="264">
        <v>4.7590000000000003</v>
      </c>
      <c r="X8" s="263">
        <v>126.786</v>
      </c>
      <c r="Y8" s="264">
        <v>5.3890000000000002</v>
      </c>
      <c r="Z8" s="285">
        <v>127.971</v>
      </c>
      <c r="AA8" s="287"/>
      <c r="AB8" s="335">
        <v>138.50899999999999</v>
      </c>
      <c r="AC8" s="336">
        <v>9.0340000000000007</v>
      </c>
      <c r="AD8" s="335">
        <v>138.291</v>
      </c>
      <c r="AE8" s="264"/>
      <c r="AF8" s="335">
        <v>120.23</v>
      </c>
      <c r="AG8" s="336">
        <v>5.0519999999999996</v>
      </c>
      <c r="AH8" s="335">
        <v>118.995</v>
      </c>
      <c r="AI8" s="336"/>
      <c r="AJ8" s="335">
        <v>113.273</v>
      </c>
      <c r="AK8" s="336"/>
      <c r="AL8" s="335">
        <v>120.858</v>
      </c>
      <c r="AM8" s="336"/>
      <c r="AN8" s="335">
        <v>119.09480000000001</v>
      </c>
      <c r="AO8" s="336">
        <v>11.72315</v>
      </c>
      <c r="AP8" s="446"/>
      <c r="AQ8" s="446"/>
    </row>
    <row r="9" spans="1:43" ht="12.9" customHeight="1" x14ac:dyDescent="0.3">
      <c r="A9" s="96"/>
      <c r="B9" s="96"/>
      <c r="C9" s="180" t="s">
        <v>29</v>
      </c>
      <c r="D9" s="113">
        <v>1940</v>
      </c>
      <c r="E9" s="129"/>
      <c r="F9" s="71">
        <v>135</v>
      </c>
      <c r="G9" s="131">
        <v>5</v>
      </c>
      <c r="H9" s="71">
        <v>159</v>
      </c>
      <c r="I9" s="131">
        <v>8</v>
      </c>
      <c r="J9" s="71">
        <v>156</v>
      </c>
      <c r="K9" s="131">
        <v>7</v>
      </c>
      <c r="L9" s="71">
        <v>146</v>
      </c>
      <c r="M9" s="131">
        <v>15</v>
      </c>
      <c r="N9" s="130">
        <v>150.42599999999999</v>
      </c>
      <c r="O9" s="131">
        <v>26.215</v>
      </c>
      <c r="P9" s="130">
        <v>159.036</v>
      </c>
      <c r="Q9" s="131">
        <v>10.242000000000001</v>
      </c>
      <c r="R9" s="130">
        <v>138.67400000000001</v>
      </c>
      <c r="S9" s="131">
        <v>18.943000000000001</v>
      </c>
      <c r="T9" s="130">
        <v>143.33600000000001</v>
      </c>
      <c r="U9" s="131">
        <v>19.504000000000001</v>
      </c>
      <c r="V9" s="130">
        <v>139.49299999999999</v>
      </c>
      <c r="W9" s="131">
        <v>15.861000000000001</v>
      </c>
      <c r="X9" s="130">
        <v>127.35</v>
      </c>
      <c r="Y9" s="131">
        <v>8.4649999999999999</v>
      </c>
      <c r="Z9" s="236">
        <v>128.77099999999999</v>
      </c>
      <c r="AA9" s="237"/>
      <c r="AB9" s="350">
        <v>162.95400000000001</v>
      </c>
      <c r="AC9" s="351">
        <v>28.344000000000001</v>
      </c>
      <c r="AD9" s="350">
        <v>162.709</v>
      </c>
      <c r="AE9" s="131"/>
      <c r="AF9" s="350">
        <v>130.77500000000001</v>
      </c>
      <c r="AG9" s="351">
        <v>15.473000000000001</v>
      </c>
      <c r="AH9" s="350">
        <v>129.084</v>
      </c>
      <c r="AI9" s="351"/>
      <c r="AJ9" s="350">
        <v>123.85899999999999</v>
      </c>
      <c r="AK9" s="351"/>
      <c r="AL9" s="350">
        <v>132.94</v>
      </c>
      <c r="AM9" s="351"/>
      <c r="AN9" s="350">
        <v>161.5856283</v>
      </c>
      <c r="AO9" s="351">
        <v>24.512075809887602</v>
      </c>
      <c r="AP9" s="446"/>
      <c r="AQ9" s="446"/>
    </row>
    <row r="10" spans="1:43" ht="12.9" customHeight="1" x14ac:dyDescent="0.3">
      <c r="A10" s="95"/>
      <c r="B10" s="195">
        <v>1941</v>
      </c>
      <c r="C10" s="180" t="s">
        <v>29</v>
      </c>
      <c r="D10" s="195" t="s">
        <v>223</v>
      </c>
      <c r="E10" s="129"/>
      <c r="F10" s="71">
        <v>146</v>
      </c>
      <c r="G10" s="131">
        <v>6</v>
      </c>
      <c r="H10" s="71">
        <v>162</v>
      </c>
      <c r="I10" s="131">
        <v>8</v>
      </c>
      <c r="J10" s="71">
        <v>146</v>
      </c>
      <c r="K10" s="131">
        <v>8</v>
      </c>
      <c r="L10" s="71">
        <v>169</v>
      </c>
      <c r="M10" s="131">
        <v>18</v>
      </c>
      <c r="N10" s="130">
        <v>143.679</v>
      </c>
      <c r="O10" s="131">
        <v>20.544</v>
      </c>
      <c r="P10" s="130">
        <v>155.678</v>
      </c>
      <c r="Q10" s="131">
        <v>7.6130000000000004</v>
      </c>
      <c r="R10" s="130">
        <v>151.523</v>
      </c>
      <c r="S10" s="131">
        <v>19.847999999999999</v>
      </c>
      <c r="T10" s="130">
        <v>138.14500000000001</v>
      </c>
      <c r="U10" s="131">
        <v>16.835999999999999</v>
      </c>
      <c r="V10" s="130">
        <v>125.94799999999999</v>
      </c>
      <c r="W10" s="131">
        <v>12.89</v>
      </c>
      <c r="X10" s="130">
        <v>132.12700000000001</v>
      </c>
      <c r="Y10" s="131">
        <v>14.25</v>
      </c>
      <c r="Z10" s="236">
        <v>132.809</v>
      </c>
      <c r="AA10" s="237"/>
      <c r="AB10" s="350">
        <v>154.97499999999999</v>
      </c>
      <c r="AC10" s="351">
        <v>23.06</v>
      </c>
      <c r="AD10" s="350">
        <v>154.70099999999999</v>
      </c>
      <c r="AE10" s="131"/>
      <c r="AF10" s="350">
        <v>125.95699999999999</v>
      </c>
      <c r="AG10" s="351">
        <v>11.420999999999999</v>
      </c>
      <c r="AH10" s="350">
        <v>125.13500000000001</v>
      </c>
      <c r="AI10" s="351"/>
      <c r="AJ10" s="350">
        <v>118.575</v>
      </c>
      <c r="AK10" s="351"/>
      <c r="AL10" s="350">
        <v>128.28200000000001</v>
      </c>
      <c r="AM10" s="351"/>
      <c r="AN10" s="350">
        <v>104.2506478</v>
      </c>
      <c r="AO10" s="351">
        <v>16.886558769717102</v>
      </c>
      <c r="AP10" s="446"/>
      <c r="AQ10" s="446"/>
    </row>
    <row r="11" spans="1:43" ht="12.9" customHeight="1" x14ac:dyDescent="0.3">
      <c r="A11" s="95"/>
      <c r="B11" s="113">
        <v>1961</v>
      </c>
      <c r="C11" s="180" t="s">
        <v>29</v>
      </c>
      <c r="D11" s="113" t="s">
        <v>224</v>
      </c>
      <c r="E11" s="129"/>
      <c r="F11" s="71">
        <v>138</v>
      </c>
      <c r="G11" s="131">
        <v>7</v>
      </c>
      <c r="H11" s="71">
        <v>157</v>
      </c>
      <c r="I11" s="131">
        <v>7</v>
      </c>
      <c r="J11" s="71">
        <v>138</v>
      </c>
      <c r="K11" s="131">
        <v>6</v>
      </c>
      <c r="L11" s="71">
        <v>141</v>
      </c>
      <c r="M11" s="131">
        <v>14</v>
      </c>
      <c r="N11" s="130">
        <v>128.65899999999999</v>
      </c>
      <c r="O11" s="131">
        <v>14.725</v>
      </c>
      <c r="P11" s="130">
        <v>148.53399999999999</v>
      </c>
      <c r="Q11" s="131">
        <v>7.2009999999999996</v>
      </c>
      <c r="R11" s="130">
        <v>130.755</v>
      </c>
      <c r="S11" s="131">
        <v>13.298</v>
      </c>
      <c r="T11" s="130">
        <v>139.92400000000001</v>
      </c>
      <c r="U11" s="131">
        <v>16.350000000000001</v>
      </c>
      <c r="V11" s="130">
        <v>123.971</v>
      </c>
      <c r="W11" s="131">
        <v>9.0570000000000004</v>
      </c>
      <c r="X11" s="130">
        <v>130.10499999999999</v>
      </c>
      <c r="Y11" s="131">
        <v>9.9039999999999999</v>
      </c>
      <c r="Z11" s="236">
        <v>131.35900000000001</v>
      </c>
      <c r="AA11" s="237"/>
      <c r="AB11" s="350">
        <v>153.08799999999999</v>
      </c>
      <c r="AC11" s="351">
        <v>13.704000000000001</v>
      </c>
      <c r="AD11" s="350">
        <v>152.72399999999999</v>
      </c>
      <c r="AE11" s="131"/>
      <c r="AF11" s="350">
        <v>123.148</v>
      </c>
      <c r="AG11" s="351">
        <v>10.39</v>
      </c>
      <c r="AH11" s="350">
        <v>122.041</v>
      </c>
      <c r="AI11" s="351"/>
      <c r="AJ11" s="350">
        <v>116.70099999999999</v>
      </c>
      <c r="AK11" s="351"/>
      <c r="AL11" s="350">
        <v>123.166</v>
      </c>
      <c r="AM11" s="351"/>
      <c r="AN11" s="350">
        <v>127.23873690000001</v>
      </c>
      <c r="AO11" s="351">
        <v>37.4504453525632</v>
      </c>
      <c r="AP11" s="446"/>
      <c r="AQ11" s="446"/>
    </row>
    <row r="12" spans="1:43" ht="12.9" customHeight="1" x14ac:dyDescent="0.3">
      <c r="A12" s="95"/>
      <c r="B12" s="113">
        <v>1971</v>
      </c>
      <c r="C12" s="180" t="s">
        <v>29</v>
      </c>
      <c r="D12" s="113">
        <v>1980</v>
      </c>
      <c r="E12" s="129"/>
      <c r="F12" s="71">
        <v>120</v>
      </c>
      <c r="G12" s="131">
        <v>5</v>
      </c>
      <c r="H12" s="71">
        <v>142</v>
      </c>
      <c r="I12" s="131">
        <v>5</v>
      </c>
      <c r="J12" s="71">
        <v>135</v>
      </c>
      <c r="K12" s="131">
        <v>8</v>
      </c>
      <c r="L12" s="71">
        <v>125</v>
      </c>
      <c r="M12" s="131">
        <v>9</v>
      </c>
      <c r="N12" s="130">
        <v>130.779</v>
      </c>
      <c r="O12" s="131">
        <v>16.3</v>
      </c>
      <c r="P12" s="130">
        <v>132.226</v>
      </c>
      <c r="Q12" s="131">
        <v>4.2889999999999997</v>
      </c>
      <c r="R12" s="130">
        <v>128.77199999999999</v>
      </c>
      <c r="S12" s="131">
        <v>11.074</v>
      </c>
      <c r="T12" s="130">
        <v>118.113</v>
      </c>
      <c r="U12" s="131">
        <v>10.284000000000001</v>
      </c>
      <c r="V12" s="130">
        <v>117.271</v>
      </c>
      <c r="W12" s="131">
        <v>9.6920000000000002</v>
      </c>
      <c r="X12" s="130">
        <v>126.26300000000001</v>
      </c>
      <c r="Y12" s="131">
        <v>12.346</v>
      </c>
      <c r="Z12" s="236">
        <v>127.252</v>
      </c>
      <c r="AA12" s="237"/>
      <c r="AB12" s="350">
        <v>119.84699999999999</v>
      </c>
      <c r="AC12" s="351">
        <v>19.29</v>
      </c>
      <c r="AD12" s="350">
        <v>119.846</v>
      </c>
      <c r="AE12" s="131"/>
      <c r="AF12" s="350">
        <v>111.538</v>
      </c>
      <c r="AG12" s="351">
        <v>10.677</v>
      </c>
      <c r="AH12" s="350">
        <v>110.7</v>
      </c>
      <c r="AI12" s="351"/>
      <c r="AJ12" s="350">
        <v>105.047</v>
      </c>
      <c r="AK12" s="351"/>
      <c r="AL12" s="350">
        <v>110.989</v>
      </c>
      <c r="AM12" s="351"/>
      <c r="AN12" s="350">
        <v>123.7912812</v>
      </c>
      <c r="AO12" s="351">
        <v>27.882527996344901</v>
      </c>
      <c r="AP12" s="446"/>
      <c r="AQ12" s="446"/>
    </row>
    <row r="13" spans="1:43" ht="12.9" customHeight="1" x14ac:dyDescent="0.3">
      <c r="A13" s="95"/>
      <c r="B13" s="113">
        <v>1981</v>
      </c>
      <c r="C13" s="180" t="s">
        <v>29</v>
      </c>
      <c r="D13" s="113">
        <v>1990</v>
      </c>
      <c r="E13" s="129"/>
      <c r="F13" s="71">
        <v>129</v>
      </c>
      <c r="G13" s="131">
        <v>6</v>
      </c>
      <c r="H13" s="71">
        <v>120</v>
      </c>
      <c r="I13" s="131">
        <v>6</v>
      </c>
      <c r="J13" s="71">
        <v>114</v>
      </c>
      <c r="K13" s="131">
        <v>5</v>
      </c>
      <c r="L13" s="71">
        <v>115</v>
      </c>
      <c r="M13" s="131">
        <v>13</v>
      </c>
      <c r="N13" s="130">
        <v>136.90600000000001</v>
      </c>
      <c r="O13" s="131">
        <v>31.103999999999999</v>
      </c>
      <c r="P13" s="130">
        <v>127.245</v>
      </c>
      <c r="Q13" s="131">
        <v>7.8760000000000003</v>
      </c>
      <c r="R13" s="130">
        <v>117.955</v>
      </c>
      <c r="S13" s="131">
        <v>11.811</v>
      </c>
      <c r="T13" s="130">
        <v>122.919</v>
      </c>
      <c r="U13" s="131">
        <v>7.0270000000000001</v>
      </c>
      <c r="V13" s="130">
        <v>115.53</v>
      </c>
      <c r="W13" s="131">
        <v>10.146000000000001</v>
      </c>
      <c r="X13" s="130">
        <v>119.858</v>
      </c>
      <c r="Y13" s="131">
        <v>19.936</v>
      </c>
      <c r="Z13" s="236">
        <v>121.461</v>
      </c>
      <c r="AA13" s="237"/>
      <c r="AB13" s="350">
        <v>123.178</v>
      </c>
      <c r="AC13" s="351">
        <v>8.4700000000000006</v>
      </c>
      <c r="AD13" s="350">
        <v>122.986</v>
      </c>
      <c r="AE13" s="131"/>
      <c r="AF13" s="350">
        <v>121.98</v>
      </c>
      <c r="AG13" s="351">
        <v>12.385</v>
      </c>
      <c r="AH13" s="350">
        <v>121.11</v>
      </c>
      <c r="AI13" s="351"/>
      <c r="AJ13" s="350">
        <v>115.125</v>
      </c>
      <c r="AK13" s="351"/>
      <c r="AL13" s="350">
        <v>124.941</v>
      </c>
      <c r="AM13" s="351"/>
      <c r="AN13" s="350">
        <v>107.4193502</v>
      </c>
      <c r="AO13" s="351">
        <v>40.261656748030902</v>
      </c>
      <c r="AP13" s="446"/>
      <c r="AQ13" s="446"/>
    </row>
    <row r="14" spans="1:43" ht="12.9" customHeight="1" x14ac:dyDescent="0.3">
      <c r="A14" s="95"/>
      <c r="B14" s="113">
        <v>1991</v>
      </c>
      <c r="C14" s="180" t="s">
        <v>29</v>
      </c>
      <c r="D14" s="113">
        <v>2000</v>
      </c>
      <c r="E14" s="129"/>
      <c r="F14" s="71">
        <v>121</v>
      </c>
      <c r="G14" s="131">
        <v>8</v>
      </c>
      <c r="H14" s="71">
        <v>130</v>
      </c>
      <c r="I14" s="131">
        <v>7</v>
      </c>
      <c r="J14" s="71">
        <v>107</v>
      </c>
      <c r="K14" s="131">
        <v>9</v>
      </c>
      <c r="L14" s="71">
        <v>101</v>
      </c>
      <c r="M14" s="131">
        <v>16</v>
      </c>
      <c r="N14" s="130">
        <v>104.66200000000001</v>
      </c>
      <c r="O14" s="131">
        <v>22.23</v>
      </c>
      <c r="P14" s="130">
        <v>129.30500000000001</v>
      </c>
      <c r="Q14" s="131">
        <v>16.067</v>
      </c>
      <c r="R14" s="130">
        <v>109.566</v>
      </c>
      <c r="S14" s="131">
        <v>13.608000000000001</v>
      </c>
      <c r="T14" s="130">
        <v>99.224999999999994</v>
      </c>
      <c r="U14" s="131">
        <v>14.962</v>
      </c>
      <c r="V14" s="130">
        <v>123.845</v>
      </c>
      <c r="W14" s="131">
        <v>11.311999999999999</v>
      </c>
      <c r="X14" s="130">
        <v>133.054</v>
      </c>
      <c r="Y14" s="131">
        <v>31.140999999999998</v>
      </c>
      <c r="Z14" s="236">
        <v>134.85400000000001</v>
      </c>
      <c r="AA14" s="237"/>
      <c r="AB14" s="350">
        <v>148.30600000000001</v>
      </c>
      <c r="AC14" s="351">
        <v>46.616</v>
      </c>
      <c r="AD14" s="350">
        <v>148.02099999999999</v>
      </c>
      <c r="AE14" s="131"/>
      <c r="AF14" s="350">
        <v>110.477</v>
      </c>
      <c r="AG14" s="351">
        <v>12.391999999999999</v>
      </c>
      <c r="AH14" s="350">
        <v>109.15</v>
      </c>
      <c r="AI14" s="351"/>
      <c r="AJ14" s="350">
        <v>104.67400000000001</v>
      </c>
      <c r="AK14" s="351"/>
      <c r="AL14" s="350">
        <v>113.441</v>
      </c>
      <c r="AM14" s="351"/>
      <c r="AN14" s="350">
        <v>102.7982442</v>
      </c>
      <c r="AO14" s="351">
        <v>17.884198917389998</v>
      </c>
      <c r="AP14" s="446"/>
      <c r="AQ14" s="446"/>
    </row>
    <row r="15" spans="1:43" ht="12.9" customHeight="1" x14ac:dyDescent="0.3">
      <c r="A15" s="95"/>
      <c r="B15" s="113">
        <v>2001</v>
      </c>
      <c r="C15" s="180" t="s">
        <v>29</v>
      </c>
      <c r="D15" s="113">
        <v>2010</v>
      </c>
      <c r="E15" s="129"/>
      <c r="F15" s="71">
        <v>115</v>
      </c>
      <c r="G15" s="131">
        <v>5</v>
      </c>
      <c r="H15" s="71">
        <v>122</v>
      </c>
      <c r="I15" s="131">
        <v>9</v>
      </c>
      <c r="J15" s="71">
        <v>109</v>
      </c>
      <c r="K15" s="131">
        <v>16</v>
      </c>
      <c r="L15" s="71">
        <v>103</v>
      </c>
      <c r="M15" s="131">
        <v>11</v>
      </c>
      <c r="N15" s="130">
        <v>109.018</v>
      </c>
      <c r="O15" s="131">
        <v>23.266999999999999</v>
      </c>
      <c r="P15" s="130">
        <v>114.648</v>
      </c>
      <c r="Q15" s="131">
        <v>8.7189999999999994</v>
      </c>
      <c r="R15" s="130">
        <v>99.941000000000003</v>
      </c>
      <c r="S15" s="131">
        <v>15.247999999999999</v>
      </c>
      <c r="T15" s="130">
        <v>106.449</v>
      </c>
      <c r="U15" s="131">
        <v>11.721</v>
      </c>
      <c r="V15" s="130">
        <v>106.443</v>
      </c>
      <c r="W15" s="131">
        <v>18.667000000000002</v>
      </c>
      <c r="X15" s="130">
        <v>108.642</v>
      </c>
      <c r="Y15" s="131">
        <v>13.297000000000001</v>
      </c>
      <c r="Z15" s="236">
        <v>109.837</v>
      </c>
      <c r="AA15" s="237"/>
      <c r="AB15" s="350">
        <v>122.54</v>
      </c>
      <c r="AC15" s="351">
        <v>17.658999999999999</v>
      </c>
      <c r="AD15" s="350">
        <v>122.09699999999999</v>
      </c>
      <c r="AE15" s="131"/>
      <c r="AF15" s="350">
        <v>110.452</v>
      </c>
      <c r="AG15" s="351">
        <v>9.8089999999999993</v>
      </c>
      <c r="AH15" s="350">
        <v>108.974</v>
      </c>
      <c r="AI15" s="351"/>
      <c r="AJ15" s="350">
        <v>105.19499999999999</v>
      </c>
      <c r="AK15" s="351"/>
      <c r="AL15" s="350">
        <v>113.88500000000001</v>
      </c>
      <c r="AM15" s="351"/>
      <c r="AN15" s="350">
        <v>75.312308209999998</v>
      </c>
      <c r="AO15" s="351">
        <v>15.3760927997788</v>
      </c>
      <c r="AP15" s="446"/>
      <c r="AQ15" s="446"/>
    </row>
    <row r="16" spans="1:43" ht="12.9" customHeight="1" x14ac:dyDescent="0.3">
      <c r="A16" s="95"/>
      <c r="B16" s="113">
        <v>2011</v>
      </c>
      <c r="C16" s="180" t="s">
        <v>29</v>
      </c>
      <c r="D16" s="113"/>
      <c r="E16" s="129"/>
      <c r="F16" s="130" t="s">
        <v>29</v>
      </c>
      <c r="G16" s="129"/>
      <c r="H16" s="130" t="s">
        <v>29</v>
      </c>
      <c r="I16" s="129"/>
      <c r="J16" s="130" t="s">
        <v>29</v>
      </c>
      <c r="K16" s="129"/>
      <c r="L16" s="130" t="s">
        <v>29</v>
      </c>
      <c r="M16" s="129"/>
      <c r="N16" s="130" t="s">
        <v>29</v>
      </c>
      <c r="O16" s="131"/>
      <c r="P16" s="130" t="s">
        <v>29</v>
      </c>
      <c r="Q16" s="131"/>
      <c r="R16" s="130" t="s">
        <v>29</v>
      </c>
      <c r="S16" s="131" t="s">
        <v>95</v>
      </c>
      <c r="T16" s="130">
        <v>79.962000000000003</v>
      </c>
      <c r="U16" s="131">
        <v>45.786000000000001</v>
      </c>
      <c r="V16" s="130" t="s">
        <v>197</v>
      </c>
      <c r="W16" s="131"/>
      <c r="X16" s="130">
        <v>109.889</v>
      </c>
      <c r="Y16" s="131">
        <v>18.597999999999999</v>
      </c>
      <c r="Z16" s="236">
        <v>110.667</v>
      </c>
      <c r="AA16" s="237"/>
      <c r="AB16" s="350">
        <v>105.215</v>
      </c>
      <c r="AC16" s="351">
        <v>17.893999999999998</v>
      </c>
      <c r="AD16" s="350">
        <v>104.68</v>
      </c>
      <c r="AE16" s="131"/>
      <c r="AF16" s="350">
        <v>76.05</v>
      </c>
      <c r="AG16" s="351">
        <v>17.084</v>
      </c>
      <c r="AH16" s="350">
        <v>75.682000000000002</v>
      </c>
      <c r="AI16" s="351"/>
      <c r="AJ16" s="350">
        <v>70.933999999999997</v>
      </c>
      <c r="AK16" s="351"/>
      <c r="AL16" s="350">
        <v>77.263999999999996</v>
      </c>
      <c r="AM16" s="351"/>
      <c r="AN16" s="350">
        <v>83.073253260000001</v>
      </c>
      <c r="AO16" s="351">
        <v>12.857483472976201</v>
      </c>
      <c r="AP16" s="446"/>
      <c r="AQ16" s="446"/>
    </row>
    <row r="17" spans="1:43" ht="13.5" customHeight="1" x14ac:dyDescent="0.3">
      <c r="A17" s="168" t="s">
        <v>71</v>
      </c>
      <c r="B17" s="181"/>
      <c r="C17" s="182"/>
      <c r="D17" s="168"/>
      <c r="E17" s="157"/>
      <c r="F17" s="337" t="s">
        <v>197</v>
      </c>
      <c r="G17" s="338"/>
      <c r="H17" s="337" t="s">
        <v>197</v>
      </c>
      <c r="I17" s="338"/>
      <c r="J17" s="337" t="s">
        <v>197</v>
      </c>
      <c r="K17" s="338"/>
      <c r="L17" s="337" t="s">
        <v>197</v>
      </c>
      <c r="M17" s="157"/>
      <c r="N17" s="158" t="s">
        <v>197</v>
      </c>
      <c r="O17" s="194"/>
      <c r="P17" s="158">
        <v>138.50299999999999</v>
      </c>
      <c r="Q17" s="194">
        <v>22.835999999999999</v>
      </c>
      <c r="R17" s="158" t="s">
        <v>197</v>
      </c>
      <c r="S17" s="194"/>
      <c r="T17" s="158" t="s">
        <v>197</v>
      </c>
      <c r="U17" s="194"/>
      <c r="V17" s="158" t="s">
        <v>29</v>
      </c>
      <c r="W17" s="194"/>
      <c r="X17" s="158">
        <v>110.941</v>
      </c>
      <c r="Y17" s="194">
        <v>10.263999999999999</v>
      </c>
      <c r="Z17" s="238">
        <v>113.846</v>
      </c>
      <c r="AA17" s="239"/>
      <c r="AB17" s="352" t="s">
        <v>29</v>
      </c>
      <c r="AC17" s="353" t="s">
        <v>95</v>
      </c>
      <c r="AD17" s="352" t="s">
        <v>29</v>
      </c>
      <c r="AE17" s="194"/>
      <c r="AF17" s="352" t="s">
        <v>29</v>
      </c>
      <c r="AG17" s="353" t="s">
        <v>95</v>
      </c>
      <c r="AH17" s="352" t="s">
        <v>29</v>
      </c>
      <c r="AI17" s="353"/>
      <c r="AJ17" s="352" t="s">
        <v>29</v>
      </c>
      <c r="AK17" s="353"/>
      <c r="AL17" s="352" t="s">
        <v>29</v>
      </c>
      <c r="AM17" s="353"/>
      <c r="AN17" s="352" t="s">
        <v>29</v>
      </c>
      <c r="AO17" s="353"/>
      <c r="AP17" s="446"/>
      <c r="AQ17" s="446"/>
    </row>
    <row r="18" spans="1:43" s="1" customFormat="1" ht="24.9" customHeight="1" x14ac:dyDescent="0.25">
      <c r="A18" s="560" t="s">
        <v>90</v>
      </c>
      <c r="B18" s="560"/>
      <c r="C18" s="560"/>
      <c r="D18" s="560"/>
      <c r="E18" s="560"/>
      <c r="F18" s="560"/>
      <c r="G18" s="560"/>
      <c r="H18" s="560"/>
      <c r="I18" s="560"/>
      <c r="J18" s="560"/>
      <c r="K18" s="560"/>
      <c r="L18" s="560"/>
      <c r="M18" s="560"/>
      <c r="N18" s="560"/>
      <c r="O18" s="560"/>
      <c r="P18" s="560"/>
      <c r="Q18" s="560"/>
      <c r="R18" s="560"/>
      <c r="S18" s="560"/>
      <c r="T18" s="560"/>
      <c r="U18" s="560"/>
      <c r="V18" s="560"/>
      <c r="W18" s="560"/>
      <c r="X18" s="560"/>
      <c r="Y18" s="560"/>
      <c r="Z18" s="560"/>
      <c r="AA18" s="560"/>
      <c r="AB18" s="560"/>
      <c r="AC18" s="560"/>
      <c r="AD18" s="560"/>
      <c r="AE18" s="560"/>
      <c r="AF18" s="560"/>
      <c r="AG18" s="560"/>
      <c r="AH18" s="560"/>
      <c r="AI18" s="560"/>
      <c r="AJ18" s="560"/>
      <c r="AK18" s="560"/>
      <c r="AL18" s="560"/>
      <c r="AO18" s="447"/>
      <c r="AP18" s="447"/>
      <c r="AQ18" s="447"/>
    </row>
    <row r="19" spans="1:43" x14ac:dyDescent="0.3">
      <c r="AO19" s="113"/>
      <c r="AP19" s="95"/>
      <c r="AQ19" s="113"/>
    </row>
    <row r="20" spans="1:43" x14ac:dyDescent="0.3">
      <c r="A20" s="209"/>
      <c r="AO20" s="113"/>
      <c r="AP20" s="95"/>
      <c r="AQ20" s="113"/>
    </row>
    <row r="21" spans="1:43" x14ac:dyDescent="0.3">
      <c r="AO21" s="113"/>
      <c r="AP21" s="95"/>
      <c r="AQ21" s="113"/>
    </row>
    <row r="22" spans="1:43" x14ac:dyDescent="0.3">
      <c r="AO22" s="113"/>
      <c r="AP22" s="95"/>
      <c r="AQ22" s="113"/>
    </row>
    <row r="23" spans="1:43" x14ac:dyDescent="0.3">
      <c r="AO23" s="113"/>
      <c r="AP23" s="95"/>
      <c r="AQ23" s="113"/>
    </row>
  </sheetData>
  <customSheetViews>
    <customSheetView guid="{A43FB5B3-F7FF-6149-AB81-753D35C7C3C8}" showGridLines="0" showRowCol="0" hiddenRows="1" hiddenColumns="1">
      <selection sqref="A1:AL1"/>
    </customSheetView>
  </customSheetViews>
  <mergeCells count="19">
    <mergeCell ref="A18:AL18"/>
    <mergeCell ref="V7:W7"/>
    <mergeCell ref="X7:Y7"/>
    <mergeCell ref="Z7:AA7"/>
    <mergeCell ref="F7:G7"/>
    <mergeCell ref="H7:I7"/>
    <mergeCell ref="J7:K7"/>
    <mergeCell ref="L7:M7"/>
    <mergeCell ref="N7:O7"/>
    <mergeCell ref="P7:Q7"/>
    <mergeCell ref="R7:S7"/>
    <mergeCell ref="T7:U7"/>
    <mergeCell ref="AB7:AC7"/>
    <mergeCell ref="AF7:AG7"/>
    <mergeCell ref="A8:D8"/>
    <mergeCell ref="A1:AL1"/>
    <mergeCell ref="A2:AL2"/>
    <mergeCell ref="N6:AN6"/>
    <mergeCell ref="AN7:AO7"/>
  </mergeCells>
  <pageMargins left="1.3779527559055118" right="1.3779527559055118" top="1.1811023622047245" bottom="1.3779527559055118" header="0.51181102362204722" footer="0.51181102362204722"/>
  <pageSetup paperSize="9" orientation="landscape" r:id="rId1"/>
  <headerFooter alignWithMargins="0"/>
  <ignoredErrors>
    <ignoredError sqref="Z7 D10:D11 AD7 AH7 AJ7:AL7 AN7" numberStoredAsText="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38">
    <tabColor rgb="FF00B050"/>
    <pageSetUpPr fitToPage="1"/>
  </sheetPr>
  <dimension ref="A1:AO32"/>
  <sheetViews>
    <sheetView showGridLines="0" showRowColHeaders="0" zoomScaleNormal="100" workbookViewId="0">
      <selection activeCell="B362" sqref="B362"/>
    </sheetView>
  </sheetViews>
  <sheetFormatPr defaultColWidth="9.109375" defaultRowHeight="14.4" x14ac:dyDescent="0.3"/>
  <cols>
    <col min="1" max="1" width="1.44140625" style="119" customWidth="1"/>
    <col min="2" max="2" width="4.44140625" style="119" bestFit="1" customWidth="1"/>
    <col min="3" max="3" width="1.88671875" style="119" bestFit="1" customWidth="1"/>
    <col min="4" max="4" width="4.44140625" style="119" bestFit="1" customWidth="1"/>
    <col min="5" max="5" width="2.6640625" style="119" customWidth="1"/>
    <col min="6" max="6" width="3.44140625" style="119" bestFit="1" customWidth="1"/>
    <col min="7" max="7" width="3.109375" style="119" bestFit="1" customWidth="1"/>
    <col min="8" max="8" width="3.44140625" style="119" bestFit="1" customWidth="1"/>
    <col min="9" max="9" width="3.33203125" style="119" bestFit="1" customWidth="1"/>
    <col min="10" max="10" width="3.44140625" style="119" bestFit="1" customWidth="1"/>
    <col min="11" max="11" width="3.109375" style="119" bestFit="1" customWidth="1"/>
    <col min="12" max="12" width="3.44140625" style="119" bestFit="1" customWidth="1"/>
    <col min="13" max="13" width="3.109375" style="119" bestFit="1" customWidth="1"/>
    <col min="14" max="14" width="3.44140625" style="119" bestFit="1" customWidth="1"/>
    <col min="15" max="15" width="3.109375" style="119" bestFit="1" customWidth="1"/>
    <col min="16" max="16" width="3.44140625" style="119" bestFit="1" customWidth="1"/>
    <col min="17" max="17" width="3.33203125" style="119" bestFit="1" customWidth="1"/>
    <col min="18" max="18" width="5.44140625" style="282" customWidth="1"/>
    <col min="19" max="19" width="3.6640625" style="119" hidden="1" customWidth="1"/>
    <col min="20" max="21" width="3.6640625" style="119" customWidth="1"/>
    <col min="22" max="22" width="5" style="119" bestFit="1" customWidth="1"/>
    <col min="23" max="23" width="3.6640625" style="119" hidden="1" customWidth="1"/>
    <col min="24" max="25" width="3.6640625" style="119" customWidth="1"/>
    <col min="26" max="26" width="5" style="119" bestFit="1" customWidth="1"/>
    <col min="27" max="27" width="3.44140625" style="119" hidden="1" customWidth="1"/>
    <col min="28" max="28" width="5" style="119" bestFit="1" customWidth="1"/>
    <col min="29" max="29" width="3.44140625" style="119" hidden="1" customWidth="1"/>
    <col min="30" max="30" width="5" style="119" bestFit="1" customWidth="1"/>
    <col min="31" max="31" width="3.44140625" style="119" hidden="1" customWidth="1"/>
    <col min="32" max="39" width="9.109375" style="119" hidden="1" customWidth="1"/>
    <col min="40" max="40" width="3.88671875" style="119" customWidth="1"/>
    <col min="41" max="41" width="3.44140625" style="119" customWidth="1"/>
    <col min="42" max="16384" width="9.109375" style="119"/>
  </cols>
  <sheetData>
    <row r="1" spans="1:41" s="310" customFormat="1" ht="30" customHeight="1" x14ac:dyDescent="0.25">
      <c r="A1" s="577" t="s">
        <v>225</v>
      </c>
      <c r="B1" s="577"/>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370"/>
      <c r="AG1" s="370"/>
      <c r="AH1" s="370"/>
      <c r="AI1" s="370"/>
      <c r="AJ1" s="370"/>
      <c r="AK1" s="370"/>
      <c r="AL1" s="370"/>
      <c r="AM1" s="370"/>
      <c r="AN1" s="370"/>
    </row>
    <row r="2" spans="1:41" s="313" customFormat="1" ht="30.75" customHeight="1" x14ac:dyDescent="0.25">
      <c r="A2" s="514" t="s">
        <v>226</v>
      </c>
      <c r="B2" s="514"/>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371"/>
      <c r="AG2" s="371"/>
      <c r="AH2" s="371"/>
      <c r="AI2" s="371"/>
      <c r="AJ2" s="371"/>
      <c r="AK2" s="371"/>
      <c r="AL2" s="371"/>
      <c r="AM2" s="371"/>
      <c r="AN2" s="371"/>
    </row>
    <row r="3" spans="1:41" ht="15" hidden="1" customHeight="1" x14ac:dyDescent="0.3">
      <c r="A3" s="118"/>
    </row>
    <row r="4" spans="1:41" ht="15" hidden="1" customHeight="1" x14ac:dyDescent="0.3">
      <c r="A4" s="118"/>
    </row>
    <row r="5" spans="1:41" ht="9.75" customHeight="1" x14ac:dyDescent="0.3"/>
    <row r="6" spans="1:41" ht="17.25" customHeight="1" x14ac:dyDescent="0.3">
      <c r="A6" s="120"/>
      <c r="B6" s="120"/>
      <c r="C6" s="120"/>
      <c r="D6" s="120"/>
      <c r="E6" s="120"/>
      <c r="F6" s="582" t="s">
        <v>79</v>
      </c>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c r="AO6" s="121"/>
    </row>
    <row r="7" spans="1:41" ht="15" customHeight="1" x14ac:dyDescent="0.3">
      <c r="A7" s="152"/>
      <c r="B7" s="122"/>
      <c r="C7" s="122"/>
      <c r="D7" s="122"/>
      <c r="E7" s="122"/>
      <c r="F7" s="580">
        <v>2009</v>
      </c>
      <c r="G7" s="580"/>
      <c r="H7" s="580">
        <v>2010</v>
      </c>
      <c r="I7" s="580"/>
      <c r="J7" s="580">
        <v>2011</v>
      </c>
      <c r="K7" s="580"/>
      <c r="L7" s="580">
        <v>2012</v>
      </c>
      <c r="M7" s="580"/>
      <c r="N7" s="580">
        <v>2013</v>
      </c>
      <c r="O7" s="580"/>
      <c r="P7" s="580">
        <v>2014</v>
      </c>
      <c r="Q7" s="580"/>
      <c r="R7" s="458" t="s">
        <v>80</v>
      </c>
      <c r="S7" s="457"/>
      <c r="T7" s="580">
        <v>2016</v>
      </c>
      <c r="U7" s="580"/>
      <c r="V7" s="459" t="s">
        <v>82</v>
      </c>
      <c r="W7" s="460"/>
      <c r="X7" s="580">
        <v>2018</v>
      </c>
      <c r="Y7" s="580"/>
      <c r="Z7" s="459" t="s">
        <v>83</v>
      </c>
      <c r="AA7" s="460"/>
      <c r="AB7" s="459" t="s">
        <v>84</v>
      </c>
      <c r="AC7" s="460"/>
      <c r="AD7" s="459" t="s">
        <v>85</v>
      </c>
      <c r="AE7" s="460"/>
      <c r="AN7" s="576" t="s">
        <v>48</v>
      </c>
      <c r="AO7" s="576"/>
    </row>
    <row r="8" spans="1:41" x14ac:dyDescent="0.3">
      <c r="A8" s="574" t="s">
        <v>227</v>
      </c>
      <c r="B8" s="574"/>
      <c r="C8" s="574"/>
      <c r="D8" s="574"/>
      <c r="E8" s="574"/>
      <c r="F8" s="574"/>
      <c r="G8" s="216"/>
      <c r="H8" s="216"/>
      <c r="I8" s="216"/>
      <c r="J8" s="216"/>
      <c r="K8" s="216"/>
      <c r="L8" s="216"/>
      <c r="M8" s="216"/>
      <c r="N8" s="261"/>
      <c r="O8" s="261"/>
      <c r="P8" s="216"/>
      <c r="Q8" s="216"/>
      <c r="R8" s="261"/>
      <c r="S8" s="261"/>
      <c r="T8" s="261"/>
      <c r="U8" s="261"/>
      <c r="V8" s="216"/>
      <c r="W8" s="216"/>
      <c r="X8" s="261"/>
      <c r="Y8" s="261"/>
      <c r="Z8" s="216"/>
      <c r="AA8" s="216"/>
      <c r="AB8" s="216"/>
      <c r="AC8" s="216"/>
      <c r="AD8" s="216"/>
      <c r="AE8" s="216"/>
      <c r="AN8" s="216"/>
    </row>
    <row r="9" spans="1:41" ht="24" customHeight="1" x14ac:dyDescent="0.3">
      <c r="A9" s="581" t="s">
        <v>196</v>
      </c>
      <c r="B9" s="581"/>
      <c r="C9" s="581"/>
      <c r="D9" s="581"/>
      <c r="E9" s="129"/>
      <c r="F9" s="267">
        <v>98.721000000000004</v>
      </c>
      <c r="G9" s="268">
        <v>6.43</v>
      </c>
      <c r="H9" s="267">
        <v>101.789</v>
      </c>
      <c r="I9" s="268">
        <v>1.6279999999999999</v>
      </c>
      <c r="J9" s="267">
        <v>95.638999999999996</v>
      </c>
      <c r="K9" s="268">
        <v>4.335</v>
      </c>
      <c r="L9" s="267">
        <v>90.248999999999995</v>
      </c>
      <c r="M9" s="268">
        <v>3.8820000000000001</v>
      </c>
      <c r="N9" s="267">
        <v>90.647999999999996</v>
      </c>
      <c r="O9" s="268">
        <v>3.2010000000000001</v>
      </c>
      <c r="P9" s="267">
        <v>92.97</v>
      </c>
      <c r="Q9" s="268">
        <v>3.048</v>
      </c>
      <c r="R9" s="281">
        <v>93.623000000000005</v>
      </c>
      <c r="S9" s="268"/>
      <c r="T9" s="368">
        <v>89.856999999999999</v>
      </c>
      <c r="U9" s="369">
        <v>3.0979999999999999</v>
      </c>
      <c r="V9" s="368">
        <v>89.731999999999999</v>
      </c>
      <c r="W9" s="268"/>
      <c r="X9" s="368">
        <v>91.268000000000001</v>
      </c>
      <c r="Y9" s="369">
        <v>3.4849999999999999</v>
      </c>
      <c r="Z9" s="368">
        <v>90.39</v>
      </c>
      <c r="AA9" s="268"/>
      <c r="AB9" s="368">
        <v>86.018000000000001</v>
      </c>
      <c r="AC9" s="268"/>
      <c r="AD9" s="368">
        <v>93.046999999999997</v>
      </c>
      <c r="AE9" s="268"/>
      <c r="AN9" s="368">
        <v>77.690079229999995</v>
      </c>
      <c r="AO9" s="369">
        <v>5.20298162386218</v>
      </c>
    </row>
    <row r="10" spans="1:41" ht="12.9" customHeight="1" x14ac:dyDescent="0.3">
      <c r="A10" s="96"/>
      <c r="B10" s="96"/>
      <c r="C10" s="180" t="s">
        <v>29</v>
      </c>
      <c r="D10" s="113">
        <v>1940</v>
      </c>
      <c r="E10" s="129"/>
      <c r="F10" s="130">
        <v>113.086</v>
      </c>
      <c r="G10" s="131">
        <v>9.7639999999999993</v>
      </c>
      <c r="H10" s="130">
        <v>107.129</v>
      </c>
      <c r="I10" s="131">
        <v>2.5350000000000001</v>
      </c>
      <c r="J10" s="130">
        <v>103.843</v>
      </c>
      <c r="K10" s="131">
        <v>8.6989999999999998</v>
      </c>
      <c r="L10" s="130">
        <v>92.468000000000004</v>
      </c>
      <c r="M10" s="131">
        <v>6.5369999999999999</v>
      </c>
      <c r="N10" s="130">
        <v>95.561000000000007</v>
      </c>
      <c r="O10" s="131">
        <v>6.4359999999999999</v>
      </c>
      <c r="P10" s="130">
        <v>99.48</v>
      </c>
      <c r="Q10" s="131">
        <v>5.3689999999999998</v>
      </c>
      <c r="R10" s="236">
        <v>100.212</v>
      </c>
      <c r="S10" s="131"/>
      <c r="T10" s="350">
        <v>95.227000000000004</v>
      </c>
      <c r="U10" s="351">
        <v>6.55</v>
      </c>
      <c r="V10" s="350">
        <v>95.158000000000001</v>
      </c>
      <c r="W10" s="131"/>
      <c r="X10" s="350">
        <v>95.992000000000004</v>
      </c>
      <c r="Y10" s="351">
        <v>5.4690000000000003</v>
      </c>
      <c r="Z10" s="350">
        <v>95.177000000000007</v>
      </c>
      <c r="AA10" s="131"/>
      <c r="AB10" s="350">
        <v>90.405000000000001</v>
      </c>
      <c r="AC10" s="131"/>
      <c r="AD10" s="350">
        <v>97.561000000000007</v>
      </c>
      <c r="AE10" s="131"/>
      <c r="AN10" s="350">
        <v>81.194558619999995</v>
      </c>
      <c r="AO10" s="351">
        <v>5.4588774069803403</v>
      </c>
    </row>
    <row r="11" spans="1:41" ht="12.9" customHeight="1" x14ac:dyDescent="0.3">
      <c r="A11" s="95"/>
      <c r="B11" s="195">
        <v>1941</v>
      </c>
      <c r="C11" s="180" t="s">
        <v>29</v>
      </c>
      <c r="D11" s="195">
        <v>1960</v>
      </c>
      <c r="E11" s="129"/>
      <c r="F11" s="130">
        <v>103.58</v>
      </c>
      <c r="G11" s="131">
        <v>15.284000000000001</v>
      </c>
      <c r="H11" s="130">
        <v>109.943</v>
      </c>
      <c r="I11" s="131">
        <v>4.1180000000000003</v>
      </c>
      <c r="J11" s="130">
        <v>103.211</v>
      </c>
      <c r="K11" s="131">
        <v>9.6129999999999995</v>
      </c>
      <c r="L11" s="130">
        <v>102.925</v>
      </c>
      <c r="M11" s="131">
        <v>11.802</v>
      </c>
      <c r="N11" s="130">
        <v>93.971000000000004</v>
      </c>
      <c r="O11" s="131">
        <v>6.2809999999999997</v>
      </c>
      <c r="P11" s="130">
        <v>90.691999999999993</v>
      </c>
      <c r="Q11" s="131">
        <v>6.4450000000000003</v>
      </c>
      <c r="R11" s="236">
        <v>91.004999999999995</v>
      </c>
      <c r="S11" s="131"/>
      <c r="T11" s="350">
        <v>87.156000000000006</v>
      </c>
      <c r="U11" s="351">
        <v>6.5990000000000002</v>
      </c>
      <c r="V11" s="350">
        <v>87.12</v>
      </c>
      <c r="W11" s="131"/>
      <c r="X11" s="350">
        <v>91.635000000000005</v>
      </c>
      <c r="Y11" s="351">
        <v>7.2510000000000003</v>
      </c>
      <c r="Z11" s="350">
        <v>90.8</v>
      </c>
      <c r="AA11" s="131"/>
      <c r="AB11" s="350">
        <v>86.369</v>
      </c>
      <c r="AC11" s="131"/>
      <c r="AD11" s="350">
        <v>93.884</v>
      </c>
      <c r="AE11" s="131"/>
      <c r="AN11" s="350">
        <v>81.402136850000005</v>
      </c>
      <c r="AO11" s="351">
        <v>8.5459552779346595</v>
      </c>
    </row>
    <row r="12" spans="1:41" ht="12.9" customHeight="1" x14ac:dyDescent="0.3">
      <c r="A12" s="95"/>
      <c r="B12" s="113">
        <v>1961</v>
      </c>
      <c r="C12" s="180" t="s">
        <v>29</v>
      </c>
      <c r="D12" s="113">
        <v>1970</v>
      </c>
      <c r="E12" s="129"/>
      <c r="F12" s="130">
        <v>85.680999999999997</v>
      </c>
      <c r="G12" s="131">
        <v>10.57</v>
      </c>
      <c r="H12" s="130">
        <v>97.186000000000007</v>
      </c>
      <c r="I12" s="131">
        <v>3.431</v>
      </c>
      <c r="J12" s="130">
        <v>92.989000000000004</v>
      </c>
      <c r="K12" s="131">
        <v>9.4250000000000007</v>
      </c>
      <c r="L12" s="130">
        <v>90.046000000000006</v>
      </c>
      <c r="M12" s="131">
        <v>9.6050000000000004</v>
      </c>
      <c r="N12" s="130">
        <v>89.744</v>
      </c>
      <c r="O12" s="131">
        <v>9.2070000000000007</v>
      </c>
      <c r="P12" s="130">
        <v>84.912999999999997</v>
      </c>
      <c r="Q12" s="131">
        <v>6.101</v>
      </c>
      <c r="R12" s="236">
        <v>85.644000000000005</v>
      </c>
      <c r="S12" s="131"/>
      <c r="T12" s="350">
        <v>87.340999999999994</v>
      </c>
      <c r="U12" s="351">
        <v>7.2530000000000001</v>
      </c>
      <c r="V12" s="350">
        <v>86.978999999999999</v>
      </c>
      <c r="W12" s="131"/>
      <c r="X12" s="350">
        <v>88.433999999999997</v>
      </c>
      <c r="Y12" s="351">
        <v>8.4369999999999994</v>
      </c>
      <c r="Z12" s="350">
        <v>87.712999999999994</v>
      </c>
      <c r="AA12" s="131"/>
      <c r="AB12" s="350">
        <v>83.661000000000001</v>
      </c>
      <c r="AC12" s="131"/>
      <c r="AD12" s="350">
        <v>90.34</v>
      </c>
      <c r="AE12" s="131"/>
      <c r="AN12" s="350">
        <v>70.611528039999996</v>
      </c>
      <c r="AO12" s="351">
        <v>24.969864187553501</v>
      </c>
    </row>
    <row r="13" spans="1:41" ht="12.9" customHeight="1" x14ac:dyDescent="0.3">
      <c r="A13" s="95"/>
      <c r="B13" s="113">
        <v>1971</v>
      </c>
      <c r="C13" s="180" t="s">
        <v>29</v>
      </c>
      <c r="D13" s="113">
        <v>1980</v>
      </c>
      <c r="E13" s="129"/>
      <c r="F13" s="130">
        <v>93.075000000000003</v>
      </c>
      <c r="G13" s="131">
        <v>19.329999999999998</v>
      </c>
      <c r="H13" s="130">
        <v>92.602000000000004</v>
      </c>
      <c r="I13" s="131">
        <v>3.6739999999999999</v>
      </c>
      <c r="J13" s="130">
        <v>81.186999999999998</v>
      </c>
      <c r="K13" s="131">
        <v>9.35</v>
      </c>
      <c r="L13" s="130">
        <v>81.221000000000004</v>
      </c>
      <c r="M13" s="131">
        <v>8.907</v>
      </c>
      <c r="N13" s="130">
        <v>82.712000000000003</v>
      </c>
      <c r="O13" s="131">
        <v>6.335</v>
      </c>
      <c r="P13" s="130">
        <v>91.644000000000005</v>
      </c>
      <c r="Q13" s="131">
        <v>8.8010000000000002</v>
      </c>
      <c r="R13" s="236">
        <v>92.638999999999996</v>
      </c>
      <c r="S13" s="131"/>
      <c r="T13" s="350">
        <v>88.778000000000006</v>
      </c>
      <c r="U13" s="351">
        <v>7.5039999999999996</v>
      </c>
      <c r="V13" s="350">
        <v>88.718999999999994</v>
      </c>
      <c r="W13" s="131"/>
      <c r="X13" s="350">
        <v>79.266000000000005</v>
      </c>
      <c r="Y13" s="351">
        <v>6.43</v>
      </c>
      <c r="Z13" s="350">
        <v>78.477999999999994</v>
      </c>
      <c r="AA13" s="131"/>
      <c r="AB13" s="350">
        <v>74.977000000000004</v>
      </c>
      <c r="AC13" s="131"/>
      <c r="AD13" s="350">
        <v>81.13</v>
      </c>
      <c r="AE13" s="131"/>
      <c r="AN13" s="350">
        <v>68.674649259999995</v>
      </c>
      <c r="AO13" s="351">
        <v>13.6932336586014</v>
      </c>
    </row>
    <row r="14" spans="1:41" ht="12.9" customHeight="1" x14ac:dyDescent="0.3">
      <c r="A14" s="95"/>
      <c r="B14" s="113">
        <v>1981</v>
      </c>
      <c r="C14" s="180" t="s">
        <v>29</v>
      </c>
      <c r="D14" s="113">
        <v>1990</v>
      </c>
      <c r="E14" s="129"/>
      <c r="F14" s="130">
        <v>88.340999999999994</v>
      </c>
      <c r="G14" s="131">
        <v>16.163</v>
      </c>
      <c r="H14" s="130">
        <v>96.626000000000005</v>
      </c>
      <c r="I14" s="131">
        <v>5.9130000000000003</v>
      </c>
      <c r="J14" s="130">
        <v>83.954999999999998</v>
      </c>
      <c r="K14" s="131">
        <v>9.84</v>
      </c>
      <c r="L14" s="130">
        <v>87.582999999999998</v>
      </c>
      <c r="M14" s="131">
        <v>7.6310000000000002</v>
      </c>
      <c r="N14" s="130">
        <v>93.209000000000003</v>
      </c>
      <c r="O14" s="131">
        <v>8.6549999999999994</v>
      </c>
      <c r="P14" s="130">
        <v>94.147999999999996</v>
      </c>
      <c r="Q14" s="131">
        <v>14.324999999999999</v>
      </c>
      <c r="R14" s="236">
        <v>94.771000000000001</v>
      </c>
      <c r="S14" s="131"/>
      <c r="T14" s="350">
        <v>94.537999999999997</v>
      </c>
      <c r="U14" s="351">
        <v>6.9660000000000002</v>
      </c>
      <c r="V14" s="350">
        <v>94.474000000000004</v>
      </c>
      <c r="W14" s="131"/>
      <c r="X14" s="350">
        <v>98.555999999999997</v>
      </c>
      <c r="Y14" s="351">
        <v>10.461</v>
      </c>
      <c r="Z14" s="350">
        <v>97.471999999999994</v>
      </c>
      <c r="AA14" s="131"/>
      <c r="AB14" s="350">
        <v>93.195999999999998</v>
      </c>
      <c r="AC14" s="131"/>
      <c r="AD14" s="350">
        <v>100.968</v>
      </c>
      <c r="AE14" s="131"/>
      <c r="AN14" s="350">
        <v>93.354462499999997</v>
      </c>
      <c r="AO14" s="351">
        <v>14.843804892841399</v>
      </c>
    </row>
    <row r="15" spans="1:41" ht="12.9" customHeight="1" x14ac:dyDescent="0.3">
      <c r="A15" s="95"/>
      <c r="B15" s="113">
        <v>1991</v>
      </c>
      <c r="C15" s="180" t="s">
        <v>29</v>
      </c>
      <c r="D15" s="113">
        <v>2000</v>
      </c>
      <c r="E15" s="129"/>
      <c r="F15" s="130">
        <v>95.447000000000003</v>
      </c>
      <c r="G15" s="131">
        <v>17.376000000000001</v>
      </c>
      <c r="H15" s="130">
        <v>106.26900000000001</v>
      </c>
      <c r="I15" s="131">
        <v>9.3409999999999993</v>
      </c>
      <c r="J15" s="130">
        <v>94.948999999999998</v>
      </c>
      <c r="K15" s="131">
        <v>11.827</v>
      </c>
      <c r="L15" s="130">
        <v>98.435000000000002</v>
      </c>
      <c r="M15" s="131">
        <v>16.187000000000001</v>
      </c>
      <c r="N15" s="130">
        <v>101.741</v>
      </c>
      <c r="O15" s="131">
        <v>14.961</v>
      </c>
      <c r="P15" s="130">
        <v>88.411000000000001</v>
      </c>
      <c r="Q15" s="131">
        <v>16.672999999999998</v>
      </c>
      <c r="R15" s="236">
        <v>88.825999999999993</v>
      </c>
      <c r="S15" s="131"/>
      <c r="T15" s="350">
        <v>84.652000000000001</v>
      </c>
      <c r="U15" s="351">
        <v>9.4499999999999993</v>
      </c>
      <c r="V15" s="350">
        <v>84.316000000000003</v>
      </c>
      <c r="W15" s="131"/>
      <c r="X15" s="350">
        <v>85.704999999999998</v>
      </c>
      <c r="Y15" s="351">
        <v>15.319000000000001</v>
      </c>
      <c r="Z15" s="350">
        <v>85.549000000000007</v>
      </c>
      <c r="AA15" s="131"/>
      <c r="AB15" s="350">
        <v>80.275000000000006</v>
      </c>
      <c r="AC15" s="131"/>
      <c r="AD15" s="350">
        <v>87.146000000000001</v>
      </c>
      <c r="AE15" s="131"/>
      <c r="AN15" s="350">
        <v>86.539257640000002</v>
      </c>
      <c r="AO15" s="351">
        <v>15.7419086918472</v>
      </c>
    </row>
    <row r="16" spans="1:41" ht="12.9" customHeight="1" x14ac:dyDescent="0.3">
      <c r="A16" s="95"/>
      <c r="B16" s="113">
        <v>2001</v>
      </c>
      <c r="C16" s="180" t="s">
        <v>29</v>
      </c>
      <c r="D16" s="113">
        <v>2010</v>
      </c>
      <c r="E16" s="129"/>
      <c r="F16" s="130">
        <v>86.043999999999997</v>
      </c>
      <c r="G16" s="131">
        <v>13.579000000000001</v>
      </c>
      <c r="H16" s="130">
        <v>85.837999999999994</v>
      </c>
      <c r="I16" s="131">
        <v>5.8310000000000004</v>
      </c>
      <c r="J16" s="130">
        <v>94.471999999999994</v>
      </c>
      <c r="K16" s="131">
        <v>10.663</v>
      </c>
      <c r="L16" s="130">
        <v>82.305000000000007</v>
      </c>
      <c r="M16" s="131">
        <v>11.907999999999999</v>
      </c>
      <c r="N16" s="130">
        <v>78.835999999999999</v>
      </c>
      <c r="O16" s="131">
        <v>7.7460000000000004</v>
      </c>
      <c r="P16" s="130">
        <v>94</v>
      </c>
      <c r="Q16" s="131">
        <v>11.85</v>
      </c>
      <c r="R16" s="236">
        <v>94.031999999999996</v>
      </c>
      <c r="S16" s="131"/>
      <c r="T16" s="350">
        <v>81.849999999999994</v>
      </c>
      <c r="U16" s="351">
        <v>5.5869999999999997</v>
      </c>
      <c r="V16" s="350">
        <v>81.564999999999998</v>
      </c>
      <c r="W16" s="131"/>
      <c r="X16" s="350">
        <v>100.512</v>
      </c>
      <c r="Y16" s="351">
        <v>31.055</v>
      </c>
      <c r="Z16" s="350">
        <v>99.293000000000006</v>
      </c>
      <c r="AA16" s="131"/>
      <c r="AB16" s="350">
        <v>94.728999999999999</v>
      </c>
      <c r="AC16" s="131"/>
      <c r="AD16" s="350">
        <v>103.02</v>
      </c>
      <c r="AE16" s="131"/>
      <c r="AN16" s="350">
        <v>79.896852139999993</v>
      </c>
      <c r="AO16" s="351">
        <v>14.3217470474547</v>
      </c>
    </row>
    <row r="17" spans="1:41" ht="12.9" customHeight="1" x14ac:dyDescent="0.3">
      <c r="A17" s="95"/>
      <c r="B17" s="113">
        <v>2011</v>
      </c>
      <c r="C17" s="180" t="s">
        <v>29</v>
      </c>
      <c r="D17" s="113"/>
      <c r="E17" s="129"/>
      <c r="F17" s="130" t="s">
        <v>29</v>
      </c>
      <c r="G17" s="131"/>
      <c r="H17" s="130" t="s">
        <v>29</v>
      </c>
      <c r="I17" s="131"/>
      <c r="J17" s="130" t="s">
        <v>29</v>
      </c>
      <c r="K17" s="131" t="s">
        <v>95</v>
      </c>
      <c r="L17" s="130">
        <v>76.408000000000001</v>
      </c>
      <c r="M17" s="131">
        <v>15.523999999999999</v>
      </c>
      <c r="N17" s="130">
        <v>63.936999999999998</v>
      </c>
      <c r="O17" s="131">
        <v>4.4000000000000004</v>
      </c>
      <c r="P17" s="130">
        <v>73.394999999999996</v>
      </c>
      <c r="Q17" s="131">
        <v>9.9719999999999995</v>
      </c>
      <c r="R17" s="236">
        <v>74.177000000000007</v>
      </c>
      <c r="S17" s="131"/>
      <c r="T17" s="350">
        <v>75.510999999999996</v>
      </c>
      <c r="U17" s="351">
        <v>7.0250000000000004</v>
      </c>
      <c r="V17" s="350">
        <v>75.486999999999995</v>
      </c>
      <c r="W17" s="131"/>
      <c r="X17" s="350">
        <v>82.418000000000006</v>
      </c>
      <c r="Y17" s="351">
        <v>7.5940000000000003</v>
      </c>
      <c r="Z17" s="350">
        <v>81.052000000000007</v>
      </c>
      <c r="AA17" s="131"/>
      <c r="AB17" s="350">
        <v>77.174999999999997</v>
      </c>
      <c r="AC17" s="131"/>
      <c r="AD17" s="350">
        <v>83.953999999999994</v>
      </c>
      <c r="AE17" s="131"/>
      <c r="AN17" s="350">
        <v>69.567124879999994</v>
      </c>
      <c r="AO17" s="351">
        <v>32.452198021698301</v>
      </c>
    </row>
    <row r="18" spans="1:41" ht="12.9" customHeight="1" x14ac:dyDescent="0.3">
      <c r="A18" s="168" t="s">
        <v>71</v>
      </c>
      <c r="B18" s="181"/>
      <c r="C18" s="182"/>
      <c r="D18" s="168"/>
      <c r="E18" s="157"/>
      <c r="F18" s="158" t="s">
        <v>197</v>
      </c>
      <c r="G18" s="194"/>
      <c r="H18" s="158">
        <v>122.86</v>
      </c>
      <c r="I18" s="194">
        <v>26.981000000000002</v>
      </c>
      <c r="J18" s="158" t="s">
        <v>197</v>
      </c>
      <c r="K18" s="194"/>
      <c r="L18" s="158" t="s">
        <v>197</v>
      </c>
      <c r="M18" s="194"/>
      <c r="N18" s="158" t="s">
        <v>29</v>
      </c>
      <c r="O18" s="194"/>
      <c r="P18" s="158">
        <v>105.372</v>
      </c>
      <c r="Q18" s="194">
        <v>34.701999999999998</v>
      </c>
      <c r="R18" s="238">
        <v>105.83799999999999</v>
      </c>
      <c r="S18" s="194"/>
      <c r="T18" s="352" t="s">
        <v>197</v>
      </c>
      <c r="U18" s="353" t="s">
        <v>95</v>
      </c>
      <c r="V18" s="352" t="s">
        <v>197</v>
      </c>
      <c r="W18" s="194"/>
      <c r="X18" s="352">
        <v>73.039000000000001</v>
      </c>
      <c r="Y18" s="353">
        <v>23.385000000000002</v>
      </c>
      <c r="Z18" s="352">
        <v>72.715000000000003</v>
      </c>
      <c r="AA18" s="194"/>
      <c r="AB18" s="352">
        <v>70.281999999999996</v>
      </c>
      <c r="AC18" s="194"/>
      <c r="AD18" s="352">
        <v>74.994</v>
      </c>
      <c r="AE18" s="194"/>
      <c r="AN18" s="352">
        <v>95.743777140000006</v>
      </c>
      <c r="AO18" s="353">
        <v>26.1596860031467</v>
      </c>
    </row>
    <row r="19" spans="1:41" s="219" customFormat="1" ht="14.25" customHeight="1" x14ac:dyDescent="0.3">
      <c r="A19" s="96" t="s">
        <v>228</v>
      </c>
      <c r="B19" s="217"/>
      <c r="C19" s="184"/>
      <c r="D19" s="96"/>
      <c r="E19" s="218"/>
      <c r="F19" s="130"/>
      <c r="G19" s="131"/>
      <c r="H19" s="130"/>
      <c r="I19" s="131"/>
      <c r="J19" s="130"/>
      <c r="K19" s="131"/>
      <c r="L19" s="130"/>
      <c r="M19" s="131"/>
      <c r="N19" s="130"/>
      <c r="O19" s="131"/>
      <c r="P19" s="130"/>
      <c r="Q19" s="131"/>
      <c r="R19" s="236"/>
      <c r="S19" s="131"/>
      <c r="T19" s="350"/>
      <c r="U19" s="351"/>
      <c r="V19" s="350"/>
      <c r="W19" s="131"/>
      <c r="X19" s="350"/>
      <c r="Y19" s="351"/>
      <c r="Z19" s="350"/>
      <c r="AA19" s="131"/>
      <c r="AB19" s="350"/>
      <c r="AC19" s="131"/>
      <c r="AD19" s="350"/>
      <c r="AE19" s="131"/>
      <c r="AN19" s="350"/>
    </row>
    <row r="20" spans="1:41" ht="25.5" customHeight="1" x14ac:dyDescent="0.3">
      <c r="A20" s="581" t="s">
        <v>196</v>
      </c>
      <c r="B20" s="581"/>
      <c r="C20" s="581"/>
      <c r="D20" s="581"/>
      <c r="E20" s="129"/>
      <c r="F20" s="267">
        <v>63.896000000000001</v>
      </c>
      <c r="G20" s="268">
        <v>5.5780000000000003</v>
      </c>
      <c r="H20" s="267">
        <v>65.522000000000006</v>
      </c>
      <c r="I20" s="268">
        <v>1.401</v>
      </c>
      <c r="J20" s="267">
        <v>60.81</v>
      </c>
      <c r="K20" s="268">
        <v>3.5739999999999998</v>
      </c>
      <c r="L20" s="267">
        <v>55.006</v>
      </c>
      <c r="M20" s="268">
        <v>3.1779999999999999</v>
      </c>
      <c r="N20" s="267">
        <v>57.222999999999999</v>
      </c>
      <c r="O20" s="268">
        <v>2.7</v>
      </c>
      <c r="P20" s="267">
        <v>58.776000000000003</v>
      </c>
      <c r="Q20" s="268">
        <v>2.6459999999999999</v>
      </c>
      <c r="R20" s="281">
        <v>59.167999999999999</v>
      </c>
      <c r="S20" s="268"/>
      <c r="T20" s="368">
        <v>58.850999999999999</v>
      </c>
      <c r="U20" s="369">
        <v>2.8570000000000002</v>
      </c>
      <c r="V20" s="368">
        <v>58.76</v>
      </c>
      <c r="W20" s="268"/>
      <c r="X20" s="368">
        <v>59.359000000000002</v>
      </c>
      <c r="Y20" s="369">
        <v>3.298</v>
      </c>
      <c r="Z20" s="368">
        <v>58.8</v>
      </c>
      <c r="AA20" s="268"/>
      <c r="AB20" s="368">
        <v>55.966000000000001</v>
      </c>
      <c r="AC20" s="268"/>
      <c r="AD20" s="368">
        <v>60.628</v>
      </c>
      <c r="AE20" s="268"/>
      <c r="AN20" s="368">
        <v>48.869174569999998</v>
      </c>
      <c r="AO20" s="369">
        <v>4.6267300961094202</v>
      </c>
    </row>
    <row r="21" spans="1:41" ht="12.9" customHeight="1" x14ac:dyDescent="0.3">
      <c r="A21" s="96"/>
      <c r="B21" s="96"/>
      <c r="C21" s="180" t="s">
        <v>29</v>
      </c>
      <c r="D21" s="113">
        <v>1940</v>
      </c>
      <c r="E21" s="129"/>
      <c r="F21" s="130">
        <v>76.278999999999996</v>
      </c>
      <c r="G21" s="131">
        <v>8.2230000000000008</v>
      </c>
      <c r="H21" s="130">
        <v>72.084000000000003</v>
      </c>
      <c r="I21" s="131">
        <v>2.2069999999999999</v>
      </c>
      <c r="J21" s="130">
        <v>69.884</v>
      </c>
      <c r="K21" s="131">
        <v>7.274</v>
      </c>
      <c r="L21" s="130">
        <v>59.000999999999998</v>
      </c>
      <c r="M21" s="131">
        <v>5.5339999999999998</v>
      </c>
      <c r="N21" s="130">
        <v>62.808999999999997</v>
      </c>
      <c r="O21" s="131">
        <v>5.718</v>
      </c>
      <c r="P21" s="130">
        <v>65.828999999999994</v>
      </c>
      <c r="Q21" s="131">
        <v>4.7720000000000002</v>
      </c>
      <c r="R21" s="236">
        <v>66.287000000000006</v>
      </c>
      <c r="S21" s="131"/>
      <c r="T21" s="350">
        <v>64.263999999999996</v>
      </c>
      <c r="U21" s="351">
        <v>6.218</v>
      </c>
      <c r="V21" s="350">
        <v>64.212999999999994</v>
      </c>
      <c r="W21" s="131"/>
      <c r="X21" s="350">
        <v>65.784000000000006</v>
      </c>
      <c r="Y21" s="351">
        <v>4.8520000000000003</v>
      </c>
      <c r="Z21" s="350">
        <v>65.227000000000004</v>
      </c>
      <c r="AA21" s="131"/>
      <c r="AB21" s="350">
        <v>61.963999999999999</v>
      </c>
      <c r="AC21" s="131"/>
      <c r="AD21" s="350">
        <v>66.908000000000001</v>
      </c>
      <c r="AE21" s="131"/>
      <c r="AN21" s="350">
        <v>53.429966030000003</v>
      </c>
      <c r="AO21" s="351">
        <v>4.9948665861636199</v>
      </c>
    </row>
    <row r="22" spans="1:41" ht="12.9" customHeight="1" x14ac:dyDescent="0.3">
      <c r="A22" s="95"/>
      <c r="B22" s="195">
        <v>1941</v>
      </c>
      <c r="C22" s="180" t="s">
        <v>29</v>
      </c>
      <c r="D22" s="195">
        <v>1960</v>
      </c>
      <c r="E22" s="129"/>
      <c r="F22" s="130">
        <v>67.47</v>
      </c>
      <c r="G22" s="131">
        <v>12.393000000000001</v>
      </c>
      <c r="H22" s="130">
        <v>70.046999999999997</v>
      </c>
      <c r="I22" s="131">
        <v>3.4180000000000001</v>
      </c>
      <c r="J22" s="130">
        <v>64.655000000000001</v>
      </c>
      <c r="K22" s="131">
        <v>8.327</v>
      </c>
      <c r="L22" s="130">
        <v>62.512999999999998</v>
      </c>
      <c r="M22" s="131">
        <v>10.553000000000001</v>
      </c>
      <c r="N22" s="130">
        <v>57.844000000000001</v>
      </c>
      <c r="O22" s="131">
        <v>5.4989999999999997</v>
      </c>
      <c r="P22" s="130">
        <v>53.692999999999998</v>
      </c>
      <c r="Q22" s="131">
        <v>5.74</v>
      </c>
      <c r="R22" s="236">
        <v>53.86</v>
      </c>
      <c r="S22" s="131"/>
      <c r="T22" s="350">
        <v>55.621000000000002</v>
      </c>
      <c r="U22" s="351">
        <v>6.0289999999999999</v>
      </c>
      <c r="V22" s="350">
        <v>55.591000000000001</v>
      </c>
      <c r="W22" s="131"/>
      <c r="X22" s="350">
        <v>57.545000000000002</v>
      </c>
      <c r="Y22" s="351">
        <v>6.9169999999999998</v>
      </c>
      <c r="Z22" s="350">
        <v>57.02</v>
      </c>
      <c r="AA22" s="131"/>
      <c r="AB22" s="350">
        <v>54.26</v>
      </c>
      <c r="AC22" s="131"/>
      <c r="AD22" s="350">
        <v>59.134</v>
      </c>
      <c r="AE22" s="131"/>
      <c r="AN22" s="350">
        <v>49.077659939999997</v>
      </c>
      <c r="AO22" s="351">
        <v>7.1603358847539296</v>
      </c>
    </row>
    <row r="23" spans="1:41" ht="12.9" customHeight="1" x14ac:dyDescent="0.3">
      <c r="A23" s="95"/>
      <c r="B23" s="113">
        <v>1961</v>
      </c>
      <c r="C23" s="180" t="s">
        <v>29</v>
      </c>
      <c r="D23" s="113">
        <v>1970</v>
      </c>
      <c r="E23" s="129"/>
      <c r="F23" s="130">
        <v>52.161999999999999</v>
      </c>
      <c r="G23" s="131">
        <v>9.5030000000000001</v>
      </c>
      <c r="H23" s="130">
        <v>60.381999999999998</v>
      </c>
      <c r="I23" s="131">
        <v>2.738</v>
      </c>
      <c r="J23" s="130">
        <v>55.091999999999999</v>
      </c>
      <c r="K23" s="131">
        <v>7.26</v>
      </c>
      <c r="L23" s="130">
        <v>53.517000000000003</v>
      </c>
      <c r="M23" s="131">
        <v>6.9690000000000003</v>
      </c>
      <c r="N23" s="130">
        <v>57.335000000000001</v>
      </c>
      <c r="O23" s="131">
        <v>7.4630000000000001</v>
      </c>
      <c r="P23" s="130">
        <v>51.543999999999997</v>
      </c>
      <c r="Q23" s="131">
        <v>4.7990000000000004</v>
      </c>
      <c r="R23" s="236">
        <v>51.965000000000003</v>
      </c>
      <c r="S23" s="131"/>
      <c r="T23" s="350">
        <v>57.546999999999997</v>
      </c>
      <c r="U23" s="351">
        <v>6.8419999999999996</v>
      </c>
      <c r="V23" s="350">
        <v>57.286999999999999</v>
      </c>
      <c r="W23" s="131"/>
      <c r="X23" s="350">
        <v>56.261000000000003</v>
      </c>
      <c r="Y23" s="351">
        <v>7.71</v>
      </c>
      <c r="Z23" s="350">
        <v>55.796999999999997</v>
      </c>
      <c r="AA23" s="131"/>
      <c r="AB23" s="350">
        <v>53.213999999999999</v>
      </c>
      <c r="AC23" s="131"/>
      <c r="AD23" s="350">
        <v>57.49</v>
      </c>
      <c r="AE23" s="131"/>
      <c r="AN23" s="350">
        <v>41.59083725</v>
      </c>
      <c r="AO23" s="351">
        <v>22.462097910501502</v>
      </c>
    </row>
    <row r="24" spans="1:41" ht="12.9" customHeight="1" x14ac:dyDescent="0.3">
      <c r="A24" s="95"/>
      <c r="B24" s="113">
        <v>1971</v>
      </c>
      <c r="C24" s="180" t="s">
        <v>29</v>
      </c>
      <c r="D24" s="113">
        <v>1980</v>
      </c>
      <c r="E24" s="129"/>
      <c r="F24" s="130">
        <v>60.301000000000002</v>
      </c>
      <c r="G24" s="131">
        <v>17.841999999999999</v>
      </c>
      <c r="H24" s="130">
        <v>57.514000000000003</v>
      </c>
      <c r="I24" s="131">
        <v>3.2229999999999999</v>
      </c>
      <c r="J24" s="130">
        <v>49.764000000000003</v>
      </c>
      <c r="K24" s="131">
        <v>7.4660000000000002</v>
      </c>
      <c r="L24" s="130">
        <v>46.42</v>
      </c>
      <c r="M24" s="131">
        <v>6.6589999999999998</v>
      </c>
      <c r="N24" s="130">
        <v>51.09</v>
      </c>
      <c r="O24" s="131">
        <v>5.0720000000000001</v>
      </c>
      <c r="P24" s="130">
        <v>56.786999999999999</v>
      </c>
      <c r="Q24" s="131">
        <v>7.3570000000000002</v>
      </c>
      <c r="R24" s="236">
        <v>57.396000000000001</v>
      </c>
      <c r="S24" s="131"/>
      <c r="T24" s="350">
        <v>56.564999999999998</v>
      </c>
      <c r="U24" s="351">
        <v>6.5229999999999997</v>
      </c>
      <c r="V24" s="350">
        <v>56.52</v>
      </c>
      <c r="W24" s="131"/>
      <c r="X24" s="350">
        <v>46.698999999999998</v>
      </c>
      <c r="Y24" s="351">
        <v>4.9400000000000004</v>
      </c>
      <c r="Z24" s="350">
        <v>46.253999999999998</v>
      </c>
      <c r="AA24" s="131"/>
      <c r="AB24" s="350">
        <v>44.167999999999999</v>
      </c>
      <c r="AC24" s="131"/>
      <c r="AD24" s="350">
        <v>47.83</v>
      </c>
      <c r="AE24" s="131"/>
      <c r="AN24" s="350">
        <v>42.119616499999999</v>
      </c>
      <c r="AO24" s="351">
        <v>11.2558817526137</v>
      </c>
    </row>
    <row r="25" spans="1:41" ht="12.9" customHeight="1" x14ac:dyDescent="0.3">
      <c r="A25" s="95"/>
      <c r="B25" s="113">
        <v>1981</v>
      </c>
      <c r="C25" s="180" t="s">
        <v>29</v>
      </c>
      <c r="D25" s="113">
        <v>1990</v>
      </c>
      <c r="E25" s="129"/>
      <c r="F25" s="130">
        <v>52.472000000000001</v>
      </c>
      <c r="G25" s="131">
        <v>15.754</v>
      </c>
      <c r="H25" s="130">
        <v>57.536999999999999</v>
      </c>
      <c r="I25" s="131">
        <v>5.8529999999999998</v>
      </c>
      <c r="J25" s="130">
        <v>52.292000000000002</v>
      </c>
      <c r="K25" s="131">
        <v>9.2270000000000003</v>
      </c>
      <c r="L25" s="130">
        <v>52.887</v>
      </c>
      <c r="M25" s="131">
        <v>5.5039999999999996</v>
      </c>
      <c r="N25" s="130">
        <v>54.31</v>
      </c>
      <c r="O25" s="131">
        <v>7.6669999999999998</v>
      </c>
      <c r="P25" s="130">
        <v>57.377000000000002</v>
      </c>
      <c r="Q25" s="131">
        <v>12.128</v>
      </c>
      <c r="R25" s="236">
        <v>57.722999999999999</v>
      </c>
      <c r="S25" s="131"/>
      <c r="T25" s="350">
        <v>60.567999999999998</v>
      </c>
      <c r="U25" s="351">
        <v>6.7169999999999996</v>
      </c>
      <c r="V25" s="350">
        <v>60.514000000000003</v>
      </c>
      <c r="W25" s="131"/>
      <c r="X25" s="350">
        <v>57.207000000000001</v>
      </c>
      <c r="Y25" s="351">
        <v>10.5</v>
      </c>
      <c r="Z25" s="350">
        <v>56.552</v>
      </c>
      <c r="AA25" s="131"/>
      <c r="AB25" s="350">
        <v>54.087000000000003</v>
      </c>
      <c r="AC25" s="131"/>
      <c r="AD25" s="350">
        <v>58.601999999999997</v>
      </c>
      <c r="AE25" s="131"/>
      <c r="AN25" s="350">
        <v>56.349201170000001</v>
      </c>
      <c r="AO25" s="351">
        <v>15.147342353525</v>
      </c>
    </row>
    <row r="26" spans="1:41" ht="12.9" customHeight="1" x14ac:dyDescent="0.3">
      <c r="A26" s="95"/>
      <c r="B26" s="113">
        <v>1991</v>
      </c>
      <c r="C26" s="180" t="s">
        <v>29</v>
      </c>
      <c r="D26" s="113">
        <v>2000</v>
      </c>
      <c r="E26" s="129"/>
      <c r="F26" s="130">
        <v>60.947000000000003</v>
      </c>
      <c r="G26" s="131">
        <v>16.638999999999999</v>
      </c>
      <c r="H26" s="130">
        <v>74.888999999999996</v>
      </c>
      <c r="I26" s="131">
        <v>8.6159999999999997</v>
      </c>
      <c r="J26" s="130">
        <v>64.372</v>
      </c>
      <c r="K26" s="131">
        <v>12.613</v>
      </c>
      <c r="L26" s="130">
        <v>60.332999999999998</v>
      </c>
      <c r="M26" s="131">
        <v>13.55</v>
      </c>
      <c r="N26" s="130">
        <v>60.728000000000002</v>
      </c>
      <c r="O26" s="131">
        <v>13.358000000000001</v>
      </c>
      <c r="P26" s="130">
        <v>56.603999999999999</v>
      </c>
      <c r="Q26" s="131">
        <v>17.093</v>
      </c>
      <c r="R26" s="236">
        <v>56.784999999999997</v>
      </c>
      <c r="S26" s="131"/>
      <c r="T26" s="350">
        <v>58.435000000000002</v>
      </c>
      <c r="U26" s="351">
        <v>11.927</v>
      </c>
      <c r="V26" s="350">
        <v>58.204000000000001</v>
      </c>
      <c r="W26" s="131"/>
      <c r="X26" s="350">
        <v>48.383000000000003</v>
      </c>
      <c r="Y26" s="351">
        <v>13.73</v>
      </c>
      <c r="Z26" s="350">
        <v>48.369</v>
      </c>
      <c r="AA26" s="131"/>
      <c r="AB26" s="350">
        <v>45.356999999999999</v>
      </c>
      <c r="AC26" s="131"/>
      <c r="AD26" s="350">
        <v>49.201999999999998</v>
      </c>
      <c r="AE26" s="131"/>
      <c r="AN26" s="350">
        <v>56.991474869999998</v>
      </c>
      <c r="AO26" s="351">
        <v>14.9165697527494</v>
      </c>
    </row>
    <row r="27" spans="1:41" ht="12.9" customHeight="1" x14ac:dyDescent="0.3">
      <c r="A27" s="95"/>
      <c r="B27" s="113">
        <v>2001</v>
      </c>
      <c r="C27" s="180" t="s">
        <v>29</v>
      </c>
      <c r="D27" s="113">
        <v>2010</v>
      </c>
      <c r="E27" s="129"/>
      <c r="F27" s="130">
        <v>53.024999999999999</v>
      </c>
      <c r="G27" s="131">
        <v>12.005000000000001</v>
      </c>
      <c r="H27" s="130">
        <v>53.783999999999999</v>
      </c>
      <c r="I27" s="131">
        <v>5.2859999999999996</v>
      </c>
      <c r="J27" s="130">
        <v>60.125</v>
      </c>
      <c r="K27" s="131">
        <v>9.8930000000000007</v>
      </c>
      <c r="L27" s="130">
        <v>52.307000000000002</v>
      </c>
      <c r="M27" s="131">
        <v>10.545</v>
      </c>
      <c r="N27" s="130">
        <v>51.421999999999997</v>
      </c>
      <c r="O27" s="131">
        <v>6.5979999999999999</v>
      </c>
      <c r="P27" s="130">
        <v>65.198999999999998</v>
      </c>
      <c r="Q27" s="131">
        <v>10.191000000000001</v>
      </c>
      <c r="R27" s="236">
        <v>65.23</v>
      </c>
      <c r="S27" s="131"/>
      <c r="T27" s="350">
        <v>53.957999999999998</v>
      </c>
      <c r="U27" s="351">
        <v>6.21</v>
      </c>
      <c r="V27" s="350">
        <v>53.753</v>
      </c>
      <c r="W27" s="131"/>
      <c r="X27" s="350">
        <v>75.200999999999993</v>
      </c>
      <c r="Y27" s="351">
        <v>32.146000000000001</v>
      </c>
      <c r="Z27" s="350">
        <v>74.272000000000006</v>
      </c>
      <c r="AA27" s="131"/>
      <c r="AB27" s="350">
        <v>70.878</v>
      </c>
      <c r="AC27" s="131"/>
      <c r="AD27" s="350">
        <v>77.212000000000003</v>
      </c>
      <c r="AE27" s="131"/>
      <c r="AN27" s="350">
        <v>59.032113950000003</v>
      </c>
      <c r="AO27" s="351">
        <v>14.631687706433899</v>
      </c>
    </row>
    <row r="28" spans="1:41" ht="12.9" customHeight="1" x14ac:dyDescent="0.3">
      <c r="A28" s="95"/>
      <c r="B28" s="113">
        <v>2011</v>
      </c>
      <c r="C28" s="180" t="s">
        <v>29</v>
      </c>
      <c r="D28" s="113"/>
      <c r="E28" s="129"/>
      <c r="F28" s="130" t="s">
        <v>29</v>
      </c>
      <c r="G28" s="131"/>
      <c r="H28" s="130" t="s">
        <v>29</v>
      </c>
      <c r="I28" s="131"/>
      <c r="J28" s="130" t="s">
        <v>29</v>
      </c>
      <c r="K28" s="131" t="s">
        <v>95</v>
      </c>
      <c r="L28" s="130">
        <v>14.736000000000001</v>
      </c>
      <c r="M28" s="131">
        <v>8.7799999999999994</v>
      </c>
      <c r="N28" s="130">
        <v>33.113999999999997</v>
      </c>
      <c r="O28" s="131">
        <v>4.7290000000000001</v>
      </c>
      <c r="P28" s="130">
        <v>44.427</v>
      </c>
      <c r="Q28" s="131">
        <v>10.872</v>
      </c>
      <c r="R28" s="236">
        <v>44.915999999999997</v>
      </c>
      <c r="S28" s="131"/>
      <c r="T28" s="350">
        <v>48.066000000000003</v>
      </c>
      <c r="U28" s="351">
        <v>5.0449999999999999</v>
      </c>
      <c r="V28" s="350">
        <v>48.040999999999997</v>
      </c>
      <c r="W28" s="131"/>
      <c r="X28" s="350">
        <v>55.679000000000002</v>
      </c>
      <c r="Y28" s="351">
        <v>9.6780000000000008</v>
      </c>
      <c r="Z28" s="350">
        <v>54.668999999999997</v>
      </c>
      <c r="AA28" s="131"/>
      <c r="AB28" s="350">
        <v>52.015000000000001</v>
      </c>
      <c r="AC28" s="131"/>
      <c r="AD28" s="350">
        <v>56.576999999999998</v>
      </c>
      <c r="AE28" s="131"/>
      <c r="AN28" s="350">
        <v>43.736537679999998</v>
      </c>
      <c r="AO28" s="351">
        <v>28.393268846315799</v>
      </c>
    </row>
    <row r="29" spans="1:41" ht="12.9" customHeight="1" x14ac:dyDescent="0.3">
      <c r="A29" s="168" t="s">
        <v>71</v>
      </c>
      <c r="B29" s="181"/>
      <c r="C29" s="182"/>
      <c r="D29" s="168"/>
      <c r="E29" s="157"/>
      <c r="F29" s="158" t="s">
        <v>197</v>
      </c>
      <c r="G29" s="194"/>
      <c r="H29" s="158">
        <v>77.915999999999997</v>
      </c>
      <c r="I29" s="194">
        <v>17.873000000000001</v>
      </c>
      <c r="J29" s="158" t="s">
        <v>197</v>
      </c>
      <c r="K29" s="194"/>
      <c r="L29" s="158" t="s">
        <v>197</v>
      </c>
      <c r="M29" s="194"/>
      <c r="N29" s="158" t="s">
        <v>29</v>
      </c>
      <c r="O29" s="194"/>
      <c r="P29" s="158">
        <v>61.463000000000001</v>
      </c>
      <c r="Q29" s="194">
        <v>24.161000000000001</v>
      </c>
      <c r="R29" s="238">
        <v>61.8</v>
      </c>
      <c r="S29" s="194"/>
      <c r="T29" s="352">
        <v>72.843999999999994</v>
      </c>
      <c r="U29" s="353">
        <v>58.853000000000002</v>
      </c>
      <c r="V29" s="352">
        <v>73.691000000000003</v>
      </c>
      <c r="W29" s="194"/>
      <c r="X29" s="352">
        <v>35.857999999999997</v>
      </c>
      <c r="Y29" s="353">
        <v>23.24</v>
      </c>
      <c r="Z29" s="352">
        <v>35.917999999999999</v>
      </c>
      <c r="AA29" s="194"/>
      <c r="AB29" s="352">
        <v>34.567999999999998</v>
      </c>
      <c r="AC29" s="194"/>
      <c r="AD29" s="352">
        <v>37.08</v>
      </c>
      <c r="AE29" s="194"/>
      <c r="AN29" s="352">
        <v>64.202483189999995</v>
      </c>
      <c r="AO29" s="353">
        <v>22.4081369039592</v>
      </c>
    </row>
    <row r="30" spans="1:41" s="1" customFormat="1" ht="27" customHeight="1" x14ac:dyDescent="0.25">
      <c r="A30" s="579" t="s">
        <v>90</v>
      </c>
      <c r="B30" s="579"/>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79"/>
      <c r="AA30" s="579"/>
      <c r="AB30" s="579"/>
      <c r="AC30" s="579"/>
      <c r="AD30" s="579"/>
      <c r="AE30" s="415"/>
    </row>
    <row r="32" spans="1:41" x14ac:dyDescent="0.3">
      <c r="A32" s="209"/>
    </row>
  </sheetData>
  <customSheetViews>
    <customSheetView guid="{A43FB5B3-F7FF-6149-AB81-753D35C7C3C8}" showGridLines="0" showRowCol="0" hiddenRows="1" hiddenColumns="1">
      <selection sqref="A1:AE1"/>
    </customSheetView>
  </customSheetViews>
  <mergeCells count="16">
    <mergeCell ref="A1:AE1"/>
    <mergeCell ref="A2:AE2"/>
    <mergeCell ref="A9:D9"/>
    <mergeCell ref="A20:D20"/>
    <mergeCell ref="A8:F8"/>
    <mergeCell ref="F6:AN6"/>
    <mergeCell ref="AN7:AO7"/>
    <mergeCell ref="A30:AD30"/>
    <mergeCell ref="X7:Y7"/>
    <mergeCell ref="T7:U7"/>
    <mergeCell ref="F7:G7"/>
    <mergeCell ref="H7:I7"/>
    <mergeCell ref="J7:K7"/>
    <mergeCell ref="L7:M7"/>
    <mergeCell ref="N7:O7"/>
    <mergeCell ref="P7:Q7"/>
  </mergeCells>
  <pageMargins left="1.3779527559055118" right="1.3779527559055118" top="1.1811023622047245" bottom="1.3779527559055118" header="0.51181102362204722" footer="0.51181102362204722"/>
  <pageSetup paperSize="9" scale="91" orientation="landscape" r:id="rId1"/>
  <headerFooter alignWithMargins="0"/>
  <ignoredErrors>
    <ignoredError sqref="R7 V7 Z7 AB7:AD7 AN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5">
    <tabColor rgb="FF00B050"/>
  </sheetPr>
  <dimension ref="A1:A97"/>
  <sheetViews>
    <sheetView showGridLines="0" showRowColHeaders="0" zoomScaleNormal="100" workbookViewId="0">
      <selection activeCell="B362" sqref="B362"/>
    </sheetView>
  </sheetViews>
  <sheetFormatPr defaultColWidth="9.109375" defaultRowHeight="13.2" x14ac:dyDescent="0.25"/>
  <cols>
    <col min="1" max="1" width="221.44140625" style="309" bestFit="1" customWidth="1"/>
    <col min="2" max="16384" width="9.109375" style="309"/>
  </cols>
  <sheetData>
    <row r="1" spans="1:1" s="307" customFormat="1" ht="13.8" x14ac:dyDescent="0.25">
      <c r="A1" s="307" t="s">
        <v>8</v>
      </c>
    </row>
    <row r="3" spans="1:1" x14ac:dyDescent="0.25">
      <c r="A3" s="308"/>
    </row>
    <row r="4" spans="1:1" x14ac:dyDescent="0.25">
      <c r="A4" s="473" t="str">
        <f>'Fakta om statistiken'!A1</f>
        <v>Fakta om statistiken</v>
      </c>
    </row>
    <row r="5" spans="1:1" x14ac:dyDescent="0.25">
      <c r="A5" s="308" t="str">
        <f>'T2.1'!A1</f>
        <v>Tabell 2.1 Total energianvändning för uppvärmning och varmvatten i småhus fördelad på energikällor och energibärare, år 2006-2022, TWh.</v>
      </c>
    </row>
    <row r="6" spans="1:1" x14ac:dyDescent="0.25">
      <c r="A6" s="308" t="str">
        <f>'T2.2'!A1</f>
        <v>Tabell 2.2 Total temperaturkorrigerad energianvändning för uppvärmning och varmvatten i småhus fördelad på energikällor och energibärare, år 2009-2022, TWh.</v>
      </c>
    </row>
    <row r="7" spans="1:1" x14ac:dyDescent="0.25">
      <c r="A7" s="308" t="str">
        <f>'F2.1'!A1</f>
        <v xml:space="preserve"> Figur 1 Andel av den totala energianvändningen12 för uppvärmning och varmvatten i småhus per energibärare/energikälla år 2006-2022, procent.</v>
      </c>
    </row>
    <row r="8" spans="1:1" x14ac:dyDescent="0.25">
      <c r="A8" s="308" t="str">
        <f>'T2.3'!A1</f>
        <v>Tabell 2.3 Genomsnittlig faktiskt och temperaturkorrigerad energianvändning för uppvärmning och varmvatten i småhus år 2006-2022, MWh/hus och kWh/m2.</v>
      </c>
    </row>
    <row r="9" spans="1:1" x14ac:dyDescent="0.25">
      <c r="A9" s="308" t="str">
        <f>'F2.2'!A1</f>
        <v>Figur 2 Genomsnittlig energianvändning per småhus (för uppvärmning och varmvatten, exkl. hushållsel) under år 2022, fördelat efter byggår, MWh/hus.</v>
      </c>
    </row>
    <row r="10" spans="1:1" x14ac:dyDescent="0.25">
      <c r="A10" s="308" t="str">
        <f>'F2.3'!A1</f>
        <v>Figur 3 Genomsnittlig energianvändning per kvadratmeter (för uppvärmning och varmvatten, exkl. hushållsel) i småhus under 2022, fördelat efter byggår, kWh/m2.</v>
      </c>
    </row>
    <row r="11" spans="1:1" x14ac:dyDescent="0.25">
      <c r="A11" s="308" t="str">
        <f>'T2.4'!A1</f>
        <v>Tabell 2.4 Genomsnittlig energianvändning för uppvärmning och varmvatten i småhus uppvärmda med enbart biobränsle, år 2009-2022, kWh/m2.</v>
      </c>
    </row>
    <row r="12" spans="1:1" x14ac:dyDescent="0.25">
      <c r="A12" s="308" t="str">
        <f>'F2.4'!A1</f>
        <v>Figur 4 Användning av hushållsel i småhus, åren 1970 – 20221, kWh per hus.</v>
      </c>
    </row>
    <row r="13" spans="1:1" x14ac:dyDescent="0.25">
      <c r="A13" s="308" t="str">
        <f>'T2.5'!A1</f>
        <v>Tabell 2.5 Uppvärmningssätt i småhus år 2014-2022, antal och andel (procent).</v>
      </c>
    </row>
    <row r="14" spans="1:1" x14ac:dyDescent="0.25">
      <c r="A14" s="308" t="str">
        <f>'T2.6'!A1</f>
        <v>Tabell 2.6. Antal småhus uppvärmda med enbart vattenburen eller direktverkande elvärme1, år 2009-2022.</v>
      </c>
    </row>
    <row r="15" spans="1:1" x14ac:dyDescent="0.25">
      <c r="A15" s="308" t="str">
        <f>'T2.7'!A1</f>
        <v>Tabell 2.7 Antal småhus uppvärmda med olja, 2009-2022.</v>
      </c>
    </row>
    <row r="16" spans="1:1" x14ac:dyDescent="0.25">
      <c r="A16" s="308" t="str">
        <f>'T2.8'!A1</f>
        <v>Tabell 2.8 Antal småhus uppvärmda med biobränsle, 2009-2022.</v>
      </c>
    </row>
    <row r="17" spans="1:1" x14ac:dyDescent="0.25">
      <c r="A17" s="308" t="str">
        <f>'T2.9'!A1</f>
        <v>Tabell 2.9 Antal småhus uppvärmda med fjärrvärme, 2009-2022.</v>
      </c>
    </row>
    <row r="18" spans="1:1" x14ac:dyDescent="0.25">
      <c r="A18" s="308" t="str">
        <f>'T2.10'!A1</f>
        <v>Tabell 2.10 Antal småhus med någon typ av värmepump, år 2009-2022.</v>
      </c>
    </row>
    <row r="19" spans="1:1" x14ac:dyDescent="0.25">
      <c r="A19" s="308" t="str">
        <f>'T2.11'!A1</f>
        <v>Tabell 2.11 Antal solfångare på småhus, år 2009-2022.</v>
      </c>
    </row>
    <row r="20" spans="1:1" x14ac:dyDescent="0.25">
      <c r="A20" s="308" t="str">
        <f>'T2.12'!A1</f>
        <v>Tabell 2.12 Antal småhus med alternativ uppvärmning, år 2010-2022.</v>
      </c>
    </row>
    <row r="21" spans="1:1" x14ac:dyDescent="0.25">
      <c r="A21" s="308" t="str">
        <f>'T2.13'!A1</f>
        <v xml:space="preserve">Tabell 2.13 Energianvändning1 för uppvärmning och varmvatten per hus i småhus år 2009-2022, fördelad efter byggår, MWh/hus </v>
      </c>
    </row>
    <row r="22" spans="1:1" x14ac:dyDescent="0.25">
      <c r="A22" s="308" t="str">
        <f>'T2.14'!A1</f>
        <v>Tabell 2.14 Energianvändning1 för uppvärmning och varmvatten per kvadratmeter i småhus år 2009-2022, fördelad efter byggår, kWh/m2</v>
      </c>
    </row>
    <row r="23" spans="1:1" x14ac:dyDescent="0.25">
      <c r="A23" s="308" t="str">
        <f>'T2.15'!A1</f>
        <v>Tabell 2.15 Energianvändning1 för uppvärmning och varmvatten per kvadratmeter i småhus år 2009-2022, fördelad efter använt uppvärmningssätt, kWh/m2</v>
      </c>
    </row>
    <row r="24" spans="1:1" x14ac:dyDescent="0.25">
      <c r="A24" s="308" t="str">
        <f>'T2.16'!A1</f>
        <v>Tabell 2.16 Genomsnittlig energianvändning för uppvärmning och varmvatten i småhus uppvärmda med enbart biobränsle, år 2009-2022, uppdelat per byggår, kWh/m2.</v>
      </c>
    </row>
    <row r="25" spans="1:1" x14ac:dyDescent="0.25">
      <c r="A25" s="308" t="str">
        <f>'T2.17'!A1</f>
        <v>Tabell 2.17 Genomsnittlig energianvändning för uppvärmning och varmvatten i småhus uppvärmda med enbart fjärrvärme, år 2009-2022, uppdelat per byggår, kWh/m2.</v>
      </c>
    </row>
    <row r="26" spans="1:1" x14ac:dyDescent="0.25">
      <c r="A26" s="308" t="str">
        <f>'T2.18'!A1</f>
        <v>Tabell 2.18 Genomsnittlig energianvändning i småhus uppvärmda med enbart bergvärme, inklusive och exklusive hushållsel, år 2009-2022, uppdelat per byggår, kWh/m2.</v>
      </c>
    </row>
    <row r="27" spans="1:1" x14ac:dyDescent="0.25">
      <c r="A27" s="308" t="str">
        <f>'T2.19'!A1</f>
        <v>Tabell 2.19 Genomsnittlig energianvändning i småhus uppvärmda med enbart el (v)1, år 2009-2022, uppdelat per byggår, kWh/m2.</v>
      </c>
    </row>
    <row r="28" spans="1:1" x14ac:dyDescent="0.25">
      <c r="A28" s="308" t="str">
        <f>'T2.20'!A1</f>
        <v>Tabell 2.20 Genomsnittlig energianvändning i småhus uppvärmda med enbart el (d)1, år 2009-2022, uppdelat per byggår, kWh/m2.</v>
      </c>
    </row>
    <row r="29" spans="1:1" x14ac:dyDescent="0.25">
      <c r="A29" s="308" t="str">
        <f>'T2.21'!A1</f>
        <v>Tabell 2.21 Genomsnittlig energianvändning för uppvärmning och varmvatten i småhus uppvärmda med biobränsle och el (d/v), år 2009-2022, uppdelat per byggår, kWh/m2.</v>
      </c>
    </row>
    <row r="30" spans="1:1" ht="6" customHeight="1" x14ac:dyDescent="0.25">
      <c r="A30" s="308"/>
    </row>
    <row r="31" spans="1:1" x14ac:dyDescent="0.25">
      <c r="A31" s="308" t="str">
        <f>'T3.1'!A2</f>
        <v>Tabell 3.1 Antal småhus år 2022, fördelade efter byggår, använt uppvärmningssätt och storleksklass, 1 000-tal</v>
      </c>
    </row>
    <row r="32" spans="1:1" x14ac:dyDescent="0.25">
      <c r="A32" s="308" t="str">
        <f>'T3.2'!A2</f>
        <v>Tabell 3.2 Antal småhus år 2022, fördelade efter storlek och län, 1 000-tal</v>
      </c>
    </row>
    <row r="33" spans="1:1" x14ac:dyDescent="0.25">
      <c r="A33" s="308" t="str">
        <f>'T3.3'!A2</f>
        <v>Tabell 3.3 Uppvärmd area (inkl. biarea) i småhus år 2022, fördelad efter byggår och använt uppvärmningssätt, miljoner m2</v>
      </c>
    </row>
    <row r="34" spans="1:1" x14ac:dyDescent="0.25">
      <c r="A34" s="308" t="str">
        <f>'T3.4'!A2</f>
        <v>Tabell 3.4 Uppvärmd area (inkl. biarea) och uppvärmd bostadsarea för småhus år 2022, fördelad efter byggår, miljoner m2</v>
      </c>
    </row>
    <row r="35" spans="1:1" x14ac:dyDescent="0.25">
      <c r="A35" s="308" t="str">
        <f>'T3.5'!A2</f>
        <v>Tabell 3.5 Energianvändning1 för uppvärmning och varmvatten per hus och per kvadratmeter i småhus år 2022, fördelad efter byggår, MWh/hus respektive kWh/m2</v>
      </c>
    </row>
    <row r="36" spans="1:1" x14ac:dyDescent="0.25">
      <c r="A36" s="308" t="str">
        <f>'T3.6'!A2</f>
        <v>Tabell 3.6 Oljeanvändning för uppvärmning och varmvatten per hus och per kvadratmeter uppvärmd area (inkl. biarea) för småhus uppvärmda med enbart olja år 2022, fördelad efter byggår, MWh/hus och kWh/m2</v>
      </c>
    </row>
    <row r="37" spans="1:1" x14ac:dyDescent="0.25">
      <c r="A37" s="308" t="str">
        <f>'T3.7'!A2</f>
        <v>Tabell 3.7 Elanvändning (inkl. hushållsel) per hus och per kvadratmeter uppvärmd area (inkl. biarea) för småhus uppvärmda med enbart el år 2022, fördelad efter byggår, MWh/hus och kWh/m2</v>
      </c>
    </row>
    <row r="38" spans="1:1" x14ac:dyDescent="0.25">
      <c r="A38" s="308" t="str">
        <f>'T3.8'!A2</f>
        <v>Tabell 3.8 Fjärrvärmeanvändning för uppvärmning och varmvatten per småhus och per kvadratmeter uppvärmd area (inkl. biarea) för småhus uppvärmda med enbart fjärrvärme år 2022, fördelad efter byggår, MWh/hus och kWh/m2</v>
      </c>
    </row>
    <row r="39" spans="1:1" x14ac:dyDescent="0.25">
      <c r="A39" s="308" t="str">
        <f>'T3.9'!A2</f>
        <v>Tabell 3.9 Biobränsleanvändning för uppvärmning och varmvatten per småhus och per kvadratmeter uppvärmd area (inkl. biarea) för småhus uppvärmda med enbart biobränsle år 2022, fördelad efter byggår, MWh/hus och kWh/m2</v>
      </c>
    </row>
    <row r="40" spans="1:1" x14ac:dyDescent="0.25">
      <c r="A40" s="308" t="str">
        <f>'T3.10'!A2</f>
        <v>Tabell 3.10 Naturgas/stadsgasanvändning per småhus och per kvadratmeter uppvärmd area (inkl. biarea) för småhus uppvärmda med enbart naturgas/stadsgas år 2022, fördelad efter byggår, MWh/hus och kWh/m2</v>
      </c>
    </row>
    <row r="41" spans="1:1" x14ac:dyDescent="0.25">
      <c r="A41" s="308" t="str">
        <f>'T3.11'!A2</f>
        <v>Tabell 3.11 Total energianvändning för uppvärmning och varmvatten i småhus år 2022, fördelad efter energimängd och använt uppvärmningssätt, GWh</v>
      </c>
    </row>
    <row r="42" spans="1:1" x14ac:dyDescent="0.25">
      <c r="A42" s="308" t="str">
        <f>'T3.12'!A2</f>
        <v>Tabell 3.12 Total energianvändning för uppvärmning och varmvatten i småhus år 2022, fördelad efter energimängd och län, GWh</v>
      </c>
    </row>
    <row r="43" spans="1:1" x14ac:dyDescent="0.25">
      <c r="A43" s="308" t="str">
        <f>'T3.13'!A2</f>
        <v>Tabell 3.13 Total användning av ved/flis/spån/pellets1 för uppvärmning och varmvatten i småhus helt eller delvis uppvärmda med ved/flis/spån/pellets år 2022, fördelad efter befintligt uppvärmningssätt</v>
      </c>
    </row>
    <row r="44" spans="1:1" x14ac:dyDescent="0.25">
      <c r="A44" s="308"/>
    </row>
    <row r="45" spans="1:1" x14ac:dyDescent="0.25">
      <c r="A45" s="308"/>
    </row>
    <row r="46" spans="1:1" x14ac:dyDescent="0.25">
      <c r="A46" s="308"/>
    </row>
    <row r="47" spans="1:1" x14ac:dyDescent="0.25">
      <c r="A47" s="308"/>
    </row>
    <row r="48" spans="1:1" x14ac:dyDescent="0.25">
      <c r="A48" s="308"/>
    </row>
    <row r="50" spans="1:1" s="307" customFormat="1" ht="15.75" customHeight="1" x14ac:dyDescent="0.25">
      <c r="A50" s="307" t="s">
        <v>9</v>
      </c>
    </row>
    <row r="51" spans="1:1" x14ac:dyDescent="0.25">
      <c r="A51" s="308"/>
    </row>
    <row r="52" spans="1:1" x14ac:dyDescent="0.25">
      <c r="A52" s="308"/>
    </row>
    <row r="53" spans="1:1" x14ac:dyDescent="0.25">
      <c r="A53" s="308" t="str">
        <f>'T2.1'!A2</f>
        <v xml:space="preserve">Table 2.1 Total use of energy for heating and hot water in one- and two-dwelling buildings by use of fuels, year 2006-2022 TWh </v>
      </c>
    </row>
    <row r="54" spans="1:1" x14ac:dyDescent="0.25">
      <c r="A54" s="308" t="str">
        <f>'T2.2'!A2</f>
        <v xml:space="preserve">Table 2.2 Total use of energy for heating and hot water (corrected for temperature variation) in one- and two-dwelling buildings by use of fuels, 2009-2022, TWh </v>
      </c>
    </row>
    <row r="55" spans="1:1" x14ac:dyDescent="0.25">
      <c r="A55" s="308" t="str">
        <f>'F2.1'!A2</f>
        <v>Figure 1 Share of the total use of energy for heating and hot water in one- and two-dwelling buildings by use of fuels, 2006-2022, percent</v>
      </c>
    </row>
    <row r="56" spans="1:1" x14ac:dyDescent="0.25">
      <c r="A56" s="308" t="str">
        <f>'T2.3'!A2</f>
        <v>Table 2.3 Average use (actual and corrected for temperature variation) of energy for heating and hot water one- and two-dwelling buildings year 2006-2022, MWh/house and kWh/m2</v>
      </c>
    </row>
    <row r="57" spans="1:1" x14ac:dyDescent="0.25">
      <c r="A57" s="308" t="str">
        <f>'F2.2'!A2</f>
        <v>Figure 2 Average use of energy for heating and hot water  in one- and two dwelling buildings year 2022, by year of completion, MWh/house</v>
      </c>
    </row>
    <row r="58" spans="1:1" x14ac:dyDescent="0.25">
      <c r="A58" s="308" t="str">
        <f>'F2.3'!A2</f>
        <v>Figure 3 Average use of energy for heating and hot water  in one- and two dwelling buildings year 2022, by year of completion, kWh/m2</v>
      </c>
    </row>
    <row r="59" spans="1:1" x14ac:dyDescent="0.25">
      <c r="A59" s="308" t="str">
        <f>'T2.4'!A2</f>
        <v>Table 2.4 Average use of energy for heating and hot water  in one- and two dwelling buildings with only biofuels year 2009-2022, kWh/m2</v>
      </c>
    </row>
    <row r="60" spans="1:1" x14ac:dyDescent="0.25">
      <c r="A60" s="308" t="str">
        <f>'F2.4'!A2</f>
        <v>Figure 4 Use of electricity in one and two dwelling buildnings for household purposes (excluding electricity for heating and hot water), year 1970-2022, kWh/house.</v>
      </c>
    </row>
    <row r="61" spans="1:1" x14ac:dyDescent="0.25">
      <c r="A61" s="308" t="str">
        <f>'T2.5'!A2</f>
        <v>Table 2.5 Type of heating in one and two dwelling buildings 2014-2022, number and share (percent).</v>
      </c>
    </row>
    <row r="62" spans="1:1" x14ac:dyDescent="0.25">
      <c r="A62" s="308" t="str">
        <f>'T2.6'!A2</f>
        <v>Table 2.6 Number of one and two dwelling buildnings with only electric heating, year 2009-2022.</v>
      </c>
    </row>
    <row r="63" spans="1:1" x14ac:dyDescent="0.25">
      <c r="A63" s="308" t="str">
        <f>'T2.7'!A2</f>
        <v>Table 2.7 Number of one and two dwelling buildnings with oil för heating and hotwater, year 2009-2022.</v>
      </c>
    </row>
    <row r="64" spans="1:1" x14ac:dyDescent="0.25">
      <c r="A64" s="308" t="str">
        <f>'T2.8'!A2</f>
        <v>Table 2.8 Number of one and two dwelling buildnings with biofuel for heating and hot water, year 2009-2022.</v>
      </c>
    </row>
    <row r="65" spans="1:1" x14ac:dyDescent="0.25">
      <c r="A65" s="308" t="str">
        <f>'T2.9'!A2</f>
        <v>Table 2.9 Number of one and two dwelling buildnings with distrcit heating for heating and hot water, year 2009-2022.</v>
      </c>
    </row>
    <row r="66" spans="1:1" x14ac:dyDescent="0.25">
      <c r="A66" s="308" t="str">
        <f>'T2.10'!A2</f>
        <v>Table 2.10 Number of one and two dwelling buildings with heat pump, by type of heat pump, year 2009-2022.</v>
      </c>
    </row>
    <row r="67" spans="1:1" x14ac:dyDescent="0.25">
      <c r="A67" s="308" t="str">
        <f>'T2.11'!A2</f>
        <v>Table 2.11 Number of one and two dwelling buildings with solar thermal collector, year 2009-2022.</v>
      </c>
    </row>
    <row r="68" spans="1:1" x14ac:dyDescent="0.25">
      <c r="A68" s="308" t="str">
        <f>'T2.12'!A2</f>
        <v>Table 2.12 Number of one and two dwelling buildings with alternative heating, year 2010-2022.</v>
      </c>
    </row>
    <row r="69" spans="1:1" x14ac:dyDescent="0.25">
      <c r="A69" s="308" t="str">
        <f>'T2.13'!A2</f>
        <v>Table 2.13 Use of energy for heating and hot water, per dwelling, in one- and two-dwelling buildings year 2009-2022, by year of completion, MWh/house</v>
      </c>
    </row>
    <row r="70" spans="1:1" x14ac:dyDescent="0.25">
      <c r="A70" s="308" t="str">
        <f>'T2.14'!A2</f>
        <v>Table 2.14 Use of energy for heating and hot water per square meter, in one- and two-dwelling buildings in 2009-2022, by year of completion, kWh/m2</v>
      </c>
    </row>
    <row r="71" spans="1:1" x14ac:dyDescent="0.25">
      <c r="A71" s="308" t="str">
        <f>'T2.15'!A2</f>
        <v>Table 2.15 Use of energy for heating and hot water per square meter in one- and two-dwelling buildings year 2009-2022, by type of heating-system used, kWh/m2</v>
      </c>
    </row>
    <row r="72" spans="1:1" x14ac:dyDescent="0.25">
      <c r="A72" s="308" t="str">
        <f>'T2.16'!A2</f>
        <v>Table 2.16 Averege use of energy for heating and hot water  in one- and two dwelling buildings with only biofuels year 2009-2022, by year of completion, kWh/m2</v>
      </c>
    </row>
    <row r="73" spans="1:1" x14ac:dyDescent="0.25">
      <c r="A73" s="308" t="str">
        <f>'T2.17'!A2</f>
        <v>Table 2.17 Averege use of energy for heating and hot water  in one- and two dwelling buildings with only district heating year 2009-2022, by year of completion, kWh/m2</v>
      </c>
    </row>
    <row r="74" spans="1:1" x14ac:dyDescent="0.25">
      <c r="A74" s="308" t="str">
        <f>'T2.18'!A2</f>
        <v>Table 2.18 Averege use of energy in one- and two dwelling buildings with only geotherminal heat pump, year 2009-2022, by year of completion, kWh/m2</v>
      </c>
    </row>
    <row r="75" spans="1:1" x14ac:dyDescent="0.25">
      <c r="A75" s="308" t="str">
        <f>'T2.19'!A2</f>
        <v>Table 2.19 Averege use of energy in one- and two dwelling buildings with only electric heating, year 2009-2022, by year of completion, kWh/m2</v>
      </c>
    </row>
    <row r="76" spans="1:1" x14ac:dyDescent="0.25">
      <c r="A76" s="308" t="str">
        <f>'T2.20'!A2</f>
        <v>Table 2.20 Averege use of energy in one- and two dwelling buildings with only electric heating, year 2009-2022, by year of completion, kWh/m2</v>
      </c>
    </row>
    <row r="77" spans="1:1" x14ac:dyDescent="0.25">
      <c r="A77" s="308" t="str">
        <f>'T2.21'!A2</f>
        <v>Table 2.21 Averege use of energy for heating and hot water  in one- and two dwelling buildings with electric heating and biofuels, year 2009-2022, by year of completion, kWh/m2</v>
      </c>
    </row>
    <row r="78" spans="1:1" ht="6" customHeight="1" x14ac:dyDescent="0.25">
      <c r="A78" s="308"/>
    </row>
    <row r="79" spans="1:1" x14ac:dyDescent="0.25">
      <c r="A79" s="308" t="str">
        <f>'T3.1'!A3</f>
        <v>Table 3.1 Number of one- and two-dwelling buildings in 2022, by year of completion, type of heating system used and size, 1 000s</v>
      </c>
    </row>
    <row r="80" spans="1:1" x14ac:dyDescent="0.25">
      <c r="A80" s="308" t="str">
        <f>'T3.2'!A3</f>
        <v>Table 3.2 Number of one- and two-dwelling buildings in 2022, by size and county, 1 000s</v>
      </c>
    </row>
    <row r="81" spans="1:1" x14ac:dyDescent="0.25">
      <c r="A81" s="308" t="str">
        <f>'T3.3'!A3</f>
        <v>Table 3.3 Heated floor area (incl. non-residential floor area) in one- and two-dwelling buildings in 2022, by year of completion and type of heating system used, millions of m2</v>
      </c>
    </row>
    <row r="82" spans="1:1" x14ac:dyDescent="0.25">
      <c r="A82" s="308" t="str">
        <f>'T3.4'!A3</f>
        <v>Table 3.4 Heated floor area (incl. non-residential floor area) and heated residential floor area in one- or two-dwelling buildings in 2022, by year of completion, millions of m2</v>
      </c>
    </row>
    <row r="83" spans="1:1" x14ac:dyDescent="0.25">
      <c r="A83" s="308" t="str">
        <f>'T3.5'!A3</f>
        <v>Table 3.5 Use of energy for heating and hot water per dwelling and per square meter, in one- and two-dwelling buildings in 2022, by year of completion, MWh/house and kWh/m2</v>
      </c>
    </row>
    <row r="84" spans="1:1" x14ac:dyDescent="0.25">
      <c r="A84" s="308" t="str">
        <f>'T3.6'!A3</f>
        <v>Table 3.6 Use of oil for heating and hot water per dwelling and per square meter of heated floor area (incl. non-residential floor area) in one- and two-dwelling buildings heated with oil exclusively in 2022, by year of completion, MWh/house and kWh/m2</v>
      </c>
    </row>
    <row r="85" spans="1:1" x14ac:dyDescent="0.25">
      <c r="A85" s="308" t="str">
        <f>'T3.7'!A3</f>
        <v>Table 3.7 Use of electricity (incl. electricity for household purposes) per one- and two-dwelling building and per m2 of heated floor area (incl. non-residential floor area) in 2022, heated with electricity exclusively, by year of completion, MWh/house and kWh/m2</v>
      </c>
    </row>
    <row r="86" spans="1:1" x14ac:dyDescent="0.25">
      <c r="A86" s="308" t="str">
        <f>'T3.8'!A3</f>
        <v>Table 3.8 Use of district heating for heating and hot water per one- and two-dwelling building and per m2 of heated floor area (incl. non-residential floor area) in 2022, heated with district heating exclusively, by year of completion, MWh/house and kWh/m2</v>
      </c>
    </row>
    <row r="87" spans="1:1" x14ac:dyDescent="0.25">
      <c r="A87" s="308" t="str">
        <f>'T3.9'!A3</f>
        <v>Table 3.9 Use of biofuels for heating and hot water per one- and two-dwelling building and per m2 of heated floor area (incl. non-residential floor area) heated with biofuels exclusively in 2022, by year of completion, MWh/house and kWh/m2</v>
      </c>
    </row>
    <row r="88" spans="1:1" x14ac:dyDescent="0.25">
      <c r="A88" s="308" t="str">
        <f>'T3.10'!A3</f>
        <v>Table 3.10 Use of gas per one- and two-dwelling building and per m2 of heated floor area (incl. non-residential floor area) heated with gas exclusively in 2022, by year of completion, MWh/house and kWh/m2</v>
      </c>
    </row>
    <row r="89" spans="1:1" x14ac:dyDescent="0.25">
      <c r="A89" s="308" t="str">
        <f>'T3.11'!A3</f>
        <v>Table 3.11 Total use of energy for heating and hot water in one- and two-dwelling buildings in 2022, by use of fuels and type of heating system used, GWh</v>
      </c>
    </row>
    <row r="90" spans="1:1" x14ac:dyDescent="0.25">
      <c r="A90" s="308" t="str">
        <f>'T3.12'!A3</f>
        <v>Table 3.12 Total use of energy for heating and hot water in one- and two-dwelling buildings in 2022, by use of fuels and county, GWh</v>
      </c>
    </row>
    <row r="91" spans="1:1" x14ac:dyDescent="0.25">
      <c r="A91" s="308" t="str">
        <f>'T3.13'!A3</f>
        <v>Table 3.13 Total use of firewood/wood chips/pellets for heating and hot water in one- and two-dwelling buildings heated exclusively or partly with firewood/wood chips/pellets in 2022, by existing type of heating system</v>
      </c>
    </row>
    <row r="92" spans="1:1" x14ac:dyDescent="0.25">
      <c r="A92" s="308"/>
    </row>
    <row r="93" spans="1:1" x14ac:dyDescent="0.25">
      <c r="A93" s="308"/>
    </row>
    <row r="94" spans="1:1" x14ac:dyDescent="0.25">
      <c r="A94" s="308"/>
    </row>
    <row r="95" spans="1:1" x14ac:dyDescent="0.25">
      <c r="A95" s="308"/>
    </row>
    <row r="96" spans="1:1" x14ac:dyDescent="0.25">
      <c r="A96" s="308"/>
    </row>
    <row r="97" spans="1:1" x14ac:dyDescent="0.25">
      <c r="A97" s="308"/>
    </row>
  </sheetData>
  <customSheetViews>
    <customSheetView guid="{A43FB5B3-F7FF-6149-AB81-753D35C7C3C8}" showGridLines="0" showRowCol="0"/>
  </customSheetViews>
  <hyperlinks>
    <hyperlink ref="A5" location="T2.1!A1" display="='T2.1'!A1" xr:uid="{A3A21F64-53D0-47CE-B9EF-87D2D1DB5CAD}"/>
    <hyperlink ref="A53" location="T2.1!A1" display="='T2.1'!A2" xr:uid="{FD6F9C1C-B92B-46C3-976B-5A57FE9065CC}"/>
    <hyperlink ref="A6" location="T2.2!A1" display="='T2.2'!A1" xr:uid="{D639EDB1-04D2-4E64-BD3B-0A47947BA867}"/>
    <hyperlink ref="A54" location="T2.2!A1" display="='T2.2'!A2" xr:uid="{FC4A5B86-FE4B-4E13-B452-B011943262D5}"/>
    <hyperlink ref="A7" location="F2.1!A1" display="='F2.1'!A1" xr:uid="{547B0558-16E7-4ECB-94F2-29CCCF59F6F4}"/>
    <hyperlink ref="A55" location="F2.1!A1" display="='F2.1'!A2" xr:uid="{ACBEED18-DF8C-4E31-BDFE-ED64FD07983F}"/>
    <hyperlink ref="A8" location="T2.3!A1" display="='T2.3'!A1" xr:uid="{80D00022-3C2F-4BC4-8AF3-A6ABDDF0C1C8}"/>
    <hyperlink ref="A56" location="T2.3!A1" display="='T2.3'!A2" xr:uid="{0C449A05-08DA-400E-93A1-45CF73892041}"/>
    <hyperlink ref="A9" location="F2.2!A1" display="='F2.2'!A1" xr:uid="{696FAC75-2058-43F7-9769-E409D19A8B1D}"/>
    <hyperlink ref="A57" location="F2.2!A1" display="='F2.2'!A2" xr:uid="{54330C44-F2F8-41F7-A40E-604AEC1FB5D8}"/>
    <hyperlink ref="A10" location="F2.3!A1" display="='F2.3'!A1" xr:uid="{9C30365A-893F-45B3-824F-A0C4292655FC}"/>
    <hyperlink ref="A58" location="F2.3!A1" display="='F2.3'!A2" xr:uid="{21D6C090-4D90-4C21-B5D5-7DED6F5BF967}"/>
    <hyperlink ref="A11" location="T2.4!A1" display="='T2.4'!A1" xr:uid="{B2307B89-6A52-4604-9EDF-E3503E0F0A02}"/>
    <hyperlink ref="A59" location="T2.4!A1" display="='T2.4'!A2" xr:uid="{57A3C917-30B7-468A-88E8-F9818D1D168B}"/>
    <hyperlink ref="A12" location="F2.4!A1" display="='F2.4'!A1" xr:uid="{78D72B22-B274-457E-9A65-BAA3E0E213A3}"/>
    <hyperlink ref="A60" location="F2.4!A1" display="='F2.4'!A2" xr:uid="{10DE0725-FD8D-4F82-A4A5-08B8894D503D}"/>
    <hyperlink ref="A13" location="T2.5!A1" display="='T2.5'!A1" xr:uid="{B3AC80C8-65DA-4B6C-8CFF-C0B90B4FF7A8}"/>
    <hyperlink ref="A61" location="T2.5!A1" display="='T2.5'!A2" xr:uid="{DBBB310E-C972-4E94-85E3-0713AD5B2C82}"/>
    <hyperlink ref="A14" location="T2.6!A1" display="='T2.6'!A1" xr:uid="{31BD72AA-7B8F-40B2-AC88-EDED29FD119D}"/>
    <hyperlink ref="A62" location="T2.6!A1" display="='T2.6'!A2" xr:uid="{6A0A5FF1-A613-4973-949C-D044E13689C6}"/>
    <hyperlink ref="A15" location="T2.7!A1" display="='T2.7'!A1" xr:uid="{099B7736-C7B6-4740-8990-466500DA7210}"/>
    <hyperlink ref="A63" location="T2.7!A1" display="='T2.7'!A2" xr:uid="{132B5EBA-E9E7-4110-8B1C-1907D809E691}"/>
    <hyperlink ref="A16" location="T2.8!A1" display="='T2.8'!A1" xr:uid="{AAE1EC98-92BD-4DD4-AEDF-F74C7643B51E}"/>
    <hyperlink ref="A64" location="T2.8!A1" display="='T2.8'!A2" xr:uid="{74A8AF2A-8BE2-44EE-BA47-A7C6D6D26CF8}"/>
    <hyperlink ref="A17" location="T2.9!A1" display="='T2.9'!A1" xr:uid="{4581A87F-86E0-4BED-B644-71078DBAB9CA}"/>
    <hyperlink ref="A65" location="T2.9!A1" display="='T2.9'!A2" xr:uid="{EEFD04DB-291F-45A5-A175-74BA8289C1B3}"/>
    <hyperlink ref="A18" location="T2.10!A1" display="='T2.10'!A1" xr:uid="{81924307-CE8E-470E-B6E5-B26CEA868376}"/>
    <hyperlink ref="A66" location="T2.10!A1" display="='T2.10'!A2" xr:uid="{ECD9AFC8-1178-48C8-9ABF-47E8348D7DC3}"/>
    <hyperlink ref="A19" location="T2.11!A1" display="='T2.11'!A1" xr:uid="{FCB34BA6-2108-41BC-9ED1-DC27AD8741D6}"/>
    <hyperlink ref="A67" location="T2.11!A1" display="='T2.11'!A2" xr:uid="{8ADDE14B-D3BF-4D12-9160-FEA886A0CFC8}"/>
    <hyperlink ref="A20" location="T2.12!A1" display="='T2.12'!A1" xr:uid="{D3E1FBD7-FAC7-4B18-9BCD-A3C2B3243C20}"/>
    <hyperlink ref="A68" location="T2.12!A1" display="='T2.12'!A2" xr:uid="{BC045BEF-58EA-4963-881B-6B77114DC080}"/>
    <hyperlink ref="A21" location="T2.13!A1" display="='T2.13'!A1" xr:uid="{5B160FEB-F736-4C7C-B897-FB196A6852C3}"/>
    <hyperlink ref="A69" location="T2.13!A1" display="='T2.13'!A2" xr:uid="{44BCC7FB-A57B-4D7A-A800-4147586CB179}"/>
    <hyperlink ref="A22" location="T2.14!A1" display="='T2.14'!A1" xr:uid="{368C5BAF-346A-43D3-A7F4-B53BB424B7B8}"/>
    <hyperlink ref="A70" location="T2.14!A1" display="='T2.14'!A2" xr:uid="{EFA3F587-A7E7-45CB-A94E-A7B5B84485F7}"/>
    <hyperlink ref="A23" location="T2.15!A1" display="='T2.15'!A1" xr:uid="{F9F01ED7-CF27-4BF4-AD6B-0D9EFCD98FC5}"/>
    <hyperlink ref="A71" location="T2.15!A1" display="='T2.15'!A2" xr:uid="{4DA728FC-D7E7-4469-9DB4-DB3F7A0C67CD}"/>
    <hyperlink ref="A24" location="T2.16!A1" display="='T2.16'!A1" xr:uid="{6AE73B0E-E7EA-4AE3-9456-909CE5724B17}"/>
    <hyperlink ref="A72" location="T2.16!A1" display="='T2.16'!A2" xr:uid="{2C383E8F-BD19-49A0-9EDA-AA3CDDC405F1}"/>
    <hyperlink ref="A25" location="T2.17!A1" display="='T2.17'!A1" xr:uid="{461B39DF-76D2-4DA7-A76C-E16CB600CCA5}"/>
    <hyperlink ref="A73" location="T2.17!A1" display="='T2.17'!A2" xr:uid="{3057C150-B1A4-492F-A4B6-B435EE6212DB}"/>
    <hyperlink ref="A26" location="T2.18!A1" display="='T2.18'!A1" xr:uid="{DD35BEA7-2803-4368-A4F3-E8BC5F695CD7}"/>
    <hyperlink ref="A74" location="T2.18!A1" display="='T2.18'!A2" xr:uid="{1BE48FFA-6BB4-4F86-8F07-5806A24C8C82}"/>
    <hyperlink ref="A27" location="T2.19!A1" display="='T2.19'!A1" xr:uid="{C1686E98-EE81-4021-91E8-9C4F068FFC67}"/>
    <hyperlink ref="A75" location="T2.19!A1" display="='T2.19'!A2" xr:uid="{8F24AE35-60B5-4124-9417-402F4656C8D4}"/>
    <hyperlink ref="A28" location="T2.20!A1" display="='T2.20'!A1" xr:uid="{3ECA973E-E824-4E92-B367-EC5FADC19B59}"/>
    <hyperlink ref="A76" location="T2.20!A1" display="='T2.20'!A2" xr:uid="{C51A3065-542D-494C-9776-658B2F5DAACE}"/>
    <hyperlink ref="A29" location="T2.21!A1" display="='T2.21'!A1" xr:uid="{185133CF-ED2E-4686-A3FD-0B3E8A160763}"/>
    <hyperlink ref="A77" location="T2.21!A1" display="='T2.21'!A2" xr:uid="{87683EAE-7BAF-4137-AA2D-43356066B19B}"/>
    <hyperlink ref="A31" location="T3.1!A1" display="='T3.1'!A2" xr:uid="{5A4C7EAA-A24F-4A7D-AF6A-F91CE657E714}"/>
    <hyperlink ref="A79" location="T3.1!A1" display="='T3.1'!A3" xr:uid="{169158F2-ADC4-47D1-A127-CE934561A229}"/>
    <hyperlink ref="A32" location="T3.2!A1" display="='T3.2'!A2" xr:uid="{92E12981-C363-4990-B05A-13E261E10004}"/>
    <hyperlink ref="A80" location="T3.2!A1" display="='T3.2'!A3" xr:uid="{88551D33-3119-4943-A003-CA4E52399A6D}"/>
    <hyperlink ref="A33" location="T3.3!A1" display="='T3.3'!A2" xr:uid="{5958AE6A-7E8D-4DF5-88CD-C388B55778DB}"/>
    <hyperlink ref="A81" location="T3.3!A1" display="='T3.3'!A3" xr:uid="{4E582B2B-99DF-41C5-B5AF-D9872C195361}"/>
    <hyperlink ref="A34" location="T3.4!A1" display="='T3.4'!A2" xr:uid="{114E8934-11CD-44F5-B5BE-84B41103FE5B}"/>
    <hyperlink ref="A82" location="T3.4!A1" display="='T3.4'!A3" xr:uid="{9C9104F2-F133-4FA7-AF80-24091A768DB8}"/>
    <hyperlink ref="A35" location="T3.5!A1" display="='T3.5'!A2" xr:uid="{699EC2DD-F70B-46B0-A2FA-342B29D70F4C}"/>
    <hyperlink ref="A83" location="T3.5!A1" display="='T3.5'!A3" xr:uid="{8786403C-A88B-4A2C-B13B-9F3E6978618F}"/>
    <hyperlink ref="A36" location="T3.6!A1" display="='T3.6'!A2" xr:uid="{C574E43C-A082-43B1-93F8-20336F0623CA}"/>
    <hyperlink ref="A84" location="T3.6!A1" display="='T3.6'!A3" xr:uid="{6A257783-C956-4C89-BE28-F4046550A74D}"/>
    <hyperlink ref="A37" location="T3.7!A1" display="='T3.7'!A2" xr:uid="{52052B9D-FD41-45B3-BE7E-7934B7D59CB2}"/>
    <hyperlink ref="A85" location="T3.7!A1" display="='T3.7'!A3" xr:uid="{7355594C-8C9F-40B1-AA64-4DE8A1D65903}"/>
    <hyperlink ref="A38" location="T3.8!A1" display="='T3.8'!A2" xr:uid="{A742EFBD-54C0-4429-86CB-41309CCD57DC}"/>
    <hyperlink ref="A86" location="T3.8!A1" display="='T3.8'!A3" xr:uid="{5DD8E716-A208-427B-94CD-BFFC98E95779}"/>
    <hyperlink ref="A39" location="T3.9!A1" display="='T3.9'!A2" xr:uid="{7971F779-9DD1-4229-91F9-79F8A07BD278}"/>
    <hyperlink ref="A87" location="T3.9!A1" display="='T3.9'!A3" xr:uid="{CEE83D23-1442-4974-8FF8-0284F910AE27}"/>
    <hyperlink ref="A40" location="T3.10!A1" display="='T3.10'!A2" xr:uid="{59AF8792-CDCE-45FB-98D5-020D12FA4023}"/>
    <hyperlink ref="A88" location="T3.10!A1" display="='T3.10'!A3" xr:uid="{1BAD484A-15F6-4BE4-AD0E-D95C4A85DA4C}"/>
    <hyperlink ref="A41" location="T3.11!A1" display="='T3.11'!A2" xr:uid="{3FD39049-6876-4C82-9071-F7C32F78F9FF}"/>
    <hyperlink ref="A89" location="T3.11!A1" display="='T3.11'!A3" xr:uid="{AE02A4A3-4116-4375-8D15-FF8C28925989}"/>
    <hyperlink ref="A42" location="T3.12!A1" display="='T3.12'!A2" xr:uid="{64408929-E857-4866-A415-F67DA7F78F93}"/>
    <hyperlink ref="A90" location="T3.12!A1" display="='T3.12'!A3" xr:uid="{6DDFB91D-48AE-4482-9CAC-017C383D44EB}"/>
    <hyperlink ref="A43" location="T3.13!A1" display="='T3.13'!A2" xr:uid="{F37E3671-F953-4FDA-AF40-E12275BEE8D6}"/>
    <hyperlink ref="A91" location="T3.13!A1" display="='T3.13'!A3" xr:uid="{AB21DD0C-1D99-4B16-8894-A85038C1D7BA}"/>
    <hyperlink ref="A4" location="'Fakta om statistiken'!A1" display="'Fakta om statistiken'!A1" xr:uid="{F3994512-8DAB-FF49-9533-8F546343A1E5}"/>
  </hyperlinks>
  <pageMargins left="0.7" right="0.7" top="0.75" bottom="0.75" header="0.3" footer="0.3"/>
  <pageSetup paperSize="9" scale="58" orientation="landscape" r:id="rId1"/>
  <rowBreaks count="1" manualBreakCount="1">
    <brk id="49"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40">
    <tabColor rgb="FF00B050"/>
    <pageSetUpPr fitToPage="1"/>
  </sheetPr>
  <dimension ref="A1:AO34"/>
  <sheetViews>
    <sheetView showGridLines="0" showRowColHeaders="0" zoomScaleNormal="100" workbookViewId="0">
      <selection activeCell="B362" sqref="B362"/>
    </sheetView>
  </sheetViews>
  <sheetFormatPr defaultColWidth="9.109375" defaultRowHeight="14.4" x14ac:dyDescent="0.3"/>
  <cols>
    <col min="1" max="1" width="1.44140625" style="119" customWidth="1"/>
    <col min="2" max="2" width="4.44140625" style="119" bestFit="1" customWidth="1"/>
    <col min="3" max="3" width="1.88671875" style="119" bestFit="1" customWidth="1"/>
    <col min="4" max="4" width="4.44140625" style="119" bestFit="1" customWidth="1"/>
    <col min="5" max="5" width="2.33203125" style="119" customWidth="1"/>
    <col min="6" max="6" width="3.44140625" style="119" bestFit="1" customWidth="1"/>
    <col min="7" max="7" width="3.6640625" style="119" bestFit="1" customWidth="1"/>
    <col min="8" max="8" width="3.44140625" style="119" bestFit="1" customWidth="1"/>
    <col min="9" max="9" width="3.109375" style="119" bestFit="1" customWidth="1"/>
    <col min="10" max="10" width="3.44140625" style="119" bestFit="1" customWidth="1"/>
    <col min="11" max="11" width="3.6640625" style="119" bestFit="1" customWidth="1"/>
    <col min="12" max="12" width="3.44140625" style="119" bestFit="1" customWidth="1"/>
    <col min="13" max="13" width="3.6640625" style="119" bestFit="1" customWidth="1"/>
    <col min="14" max="14" width="3.44140625" style="119" bestFit="1" customWidth="1"/>
    <col min="15" max="15" width="3.6640625" style="119" bestFit="1" customWidth="1"/>
    <col min="16" max="16" width="3.44140625" style="119" bestFit="1" customWidth="1"/>
    <col min="17" max="17" width="3.6640625" style="119" bestFit="1" customWidth="1"/>
    <col min="18" max="18" width="5.109375" style="282" customWidth="1"/>
    <col min="19" max="19" width="3.6640625" style="119" hidden="1" customWidth="1"/>
    <col min="20" max="20" width="3.6640625" style="119" customWidth="1"/>
    <col min="21" max="21" width="3.109375" style="119" bestFit="1" customWidth="1"/>
    <col min="22" max="22" width="5.109375" style="119" customWidth="1"/>
    <col min="23" max="23" width="3.6640625" style="119" hidden="1" customWidth="1"/>
    <col min="24" max="25" width="3.6640625" style="119" customWidth="1"/>
    <col min="26" max="26" width="5" style="119" bestFit="1" customWidth="1"/>
    <col min="27" max="27" width="3.109375" style="119" hidden="1" customWidth="1"/>
    <col min="28" max="28" width="5" style="119" bestFit="1" customWidth="1"/>
    <col min="29" max="29" width="3.109375" style="119" hidden="1" customWidth="1"/>
    <col min="30" max="30" width="5" style="119" bestFit="1" customWidth="1"/>
    <col min="31" max="31" width="3.109375" style="119" hidden="1" customWidth="1"/>
    <col min="32" max="39" width="9.109375" style="119" hidden="1" customWidth="1"/>
    <col min="40" max="40" width="3.6640625" style="119" customWidth="1"/>
    <col min="41" max="41" width="3.44140625" style="119" customWidth="1"/>
    <col min="42" max="16384" width="9.109375" style="119"/>
  </cols>
  <sheetData>
    <row r="1" spans="1:41" s="310" customFormat="1" ht="27.75" customHeight="1" x14ac:dyDescent="0.25">
      <c r="A1" s="577" t="s">
        <v>229</v>
      </c>
      <c r="B1" s="577"/>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430"/>
      <c r="AF1" s="327"/>
      <c r="AG1" s="327"/>
      <c r="AH1" s="327"/>
      <c r="AI1" s="327"/>
      <c r="AJ1" s="327"/>
      <c r="AK1" s="327"/>
      <c r="AL1" s="327"/>
      <c r="AM1" s="327"/>
      <c r="AN1" s="327"/>
    </row>
    <row r="2" spans="1:41" s="313" customFormat="1" ht="29.25" customHeight="1" x14ac:dyDescent="0.25">
      <c r="A2" s="573" t="s">
        <v>230</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429"/>
      <c r="AF2" s="326"/>
      <c r="AG2" s="326"/>
      <c r="AH2" s="326"/>
      <c r="AI2" s="326"/>
      <c r="AJ2" s="326"/>
      <c r="AK2" s="326"/>
      <c r="AL2" s="326"/>
      <c r="AM2" s="326"/>
      <c r="AN2" s="326"/>
    </row>
    <row r="3" spans="1:41" ht="15" hidden="1" customHeight="1" x14ac:dyDescent="0.3">
      <c r="A3" s="118"/>
    </row>
    <row r="4" spans="1:41" ht="15" hidden="1" customHeight="1" x14ac:dyDescent="0.3">
      <c r="A4" s="118"/>
    </row>
    <row r="5" spans="1:41" ht="9.75" customHeight="1" x14ac:dyDescent="0.3"/>
    <row r="6" spans="1:41" ht="17.25" customHeight="1" x14ac:dyDescent="0.3">
      <c r="A6" s="120"/>
      <c r="B6" s="120"/>
      <c r="C6" s="120"/>
      <c r="D6" s="120"/>
      <c r="E6" s="120"/>
      <c r="F6" s="575" t="s">
        <v>79</v>
      </c>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5"/>
      <c r="AL6" s="575"/>
      <c r="AM6" s="575"/>
      <c r="AN6" s="575"/>
      <c r="AO6" s="121"/>
    </row>
    <row r="7" spans="1:41" ht="15" customHeight="1" x14ac:dyDescent="0.3">
      <c r="A7" s="122"/>
      <c r="B7" s="122"/>
      <c r="C7" s="122"/>
      <c r="D7" s="122"/>
      <c r="E7" s="122"/>
      <c r="F7" s="537">
        <v>2009</v>
      </c>
      <c r="G7" s="537"/>
      <c r="H7" s="537">
        <v>2010</v>
      </c>
      <c r="I7" s="537"/>
      <c r="J7" s="537">
        <v>2011</v>
      </c>
      <c r="K7" s="537"/>
      <c r="L7" s="537">
        <v>2012</v>
      </c>
      <c r="M7" s="537"/>
      <c r="N7" s="537">
        <v>2013</v>
      </c>
      <c r="O7" s="537"/>
      <c r="P7" s="537">
        <v>2014</v>
      </c>
      <c r="Q7" s="537"/>
      <c r="R7" s="458" t="s">
        <v>12</v>
      </c>
      <c r="S7" s="457"/>
      <c r="T7" s="537">
        <v>2016</v>
      </c>
      <c r="U7" s="537"/>
      <c r="V7" s="459" t="s">
        <v>13</v>
      </c>
      <c r="W7" s="460"/>
      <c r="X7" s="537">
        <v>2018</v>
      </c>
      <c r="Y7" s="537"/>
      <c r="Z7" s="459" t="s">
        <v>14</v>
      </c>
      <c r="AA7" s="460"/>
      <c r="AB7" s="459" t="s">
        <v>15</v>
      </c>
      <c r="AC7" s="460"/>
      <c r="AD7" s="459" t="s">
        <v>16</v>
      </c>
      <c r="AE7" s="460"/>
      <c r="AN7" s="576" t="s">
        <v>48</v>
      </c>
      <c r="AO7" s="576"/>
    </row>
    <row r="8" spans="1:41" x14ac:dyDescent="0.3">
      <c r="A8" s="574" t="s">
        <v>227</v>
      </c>
      <c r="B8" s="574"/>
      <c r="C8" s="574"/>
      <c r="D8" s="574"/>
      <c r="E8" s="574"/>
      <c r="F8" s="574"/>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N8" s="216"/>
    </row>
    <row r="9" spans="1:41" ht="25.5" customHeight="1" x14ac:dyDescent="0.3">
      <c r="A9" s="581" t="s">
        <v>196</v>
      </c>
      <c r="B9" s="581"/>
      <c r="C9" s="581"/>
      <c r="D9" s="581"/>
      <c r="E9" s="129"/>
      <c r="F9" s="267">
        <v>139.851</v>
      </c>
      <c r="G9" s="268">
        <v>6.6580000000000004</v>
      </c>
      <c r="H9" s="267">
        <v>141.625</v>
      </c>
      <c r="I9" s="268">
        <v>2.2069999999999999</v>
      </c>
      <c r="J9" s="267">
        <v>127.453</v>
      </c>
      <c r="K9" s="268">
        <v>5.1950000000000003</v>
      </c>
      <c r="L9" s="267">
        <v>123.20399999999999</v>
      </c>
      <c r="M9" s="268">
        <v>4.8689999999999998</v>
      </c>
      <c r="N9" s="267">
        <v>123.748</v>
      </c>
      <c r="O9" s="268">
        <v>5.2859999999999996</v>
      </c>
      <c r="P9" s="267">
        <v>119.65600000000001</v>
      </c>
      <c r="Q9" s="268">
        <v>4.0019999999999998</v>
      </c>
      <c r="R9" s="281">
        <v>120.749</v>
      </c>
      <c r="S9" s="268"/>
      <c r="T9" s="368">
        <v>120.23</v>
      </c>
      <c r="U9" s="369">
        <v>4.7270000000000003</v>
      </c>
      <c r="V9" s="368">
        <v>119.901</v>
      </c>
      <c r="W9" s="268"/>
      <c r="X9" s="368">
        <v>114.042</v>
      </c>
      <c r="Y9" s="369">
        <v>4.8040000000000003</v>
      </c>
      <c r="Z9" s="368">
        <v>112.208</v>
      </c>
      <c r="AA9" s="369"/>
      <c r="AB9" s="368">
        <v>106.916</v>
      </c>
      <c r="AC9" s="369"/>
      <c r="AD9" s="368">
        <v>114.63200000000001</v>
      </c>
      <c r="AE9" s="369"/>
      <c r="AN9" s="368">
        <v>99.370468487984894</v>
      </c>
      <c r="AO9" s="369">
        <v>13.1233149540691</v>
      </c>
    </row>
    <row r="10" spans="1:41" ht="12.9" customHeight="1" x14ac:dyDescent="0.3">
      <c r="A10" s="96"/>
      <c r="B10" s="96"/>
      <c r="C10" s="180" t="s">
        <v>29</v>
      </c>
      <c r="D10" s="113">
        <v>1940</v>
      </c>
      <c r="E10" s="129"/>
      <c r="F10" s="130">
        <v>170.57599999999999</v>
      </c>
      <c r="G10" s="131">
        <v>22.187999999999999</v>
      </c>
      <c r="H10" s="130">
        <v>173.00200000000001</v>
      </c>
      <c r="I10" s="131">
        <v>6.6109999999999998</v>
      </c>
      <c r="J10" s="130">
        <v>161.434</v>
      </c>
      <c r="K10" s="131">
        <v>19.422999999999998</v>
      </c>
      <c r="L10" s="130">
        <v>137.38399999999999</v>
      </c>
      <c r="M10" s="131">
        <v>15.279</v>
      </c>
      <c r="N10" s="130">
        <v>147.59</v>
      </c>
      <c r="O10" s="131">
        <v>24.577999999999999</v>
      </c>
      <c r="P10" s="130">
        <v>125.27500000000001</v>
      </c>
      <c r="Q10" s="131">
        <v>12.804</v>
      </c>
      <c r="R10" s="236">
        <v>126.72799999999999</v>
      </c>
      <c r="S10" s="131"/>
      <c r="T10" s="350">
        <v>134.52600000000001</v>
      </c>
      <c r="U10" s="351">
        <v>14.403</v>
      </c>
      <c r="V10" s="350">
        <v>134.255</v>
      </c>
      <c r="W10" s="131"/>
      <c r="X10" s="350">
        <v>136.441</v>
      </c>
      <c r="Y10" s="351">
        <v>16.792000000000002</v>
      </c>
      <c r="Z10" s="350">
        <v>134.857</v>
      </c>
      <c r="AA10" s="351"/>
      <c r="AB10" s="350">
        <v>129.03</v>
      </c>
      <c r="AC10" s="351"/>
      <c r="AD10" s="350">
        <v>139.601</v>
      </c>
      <c r="AE10" s="351"/>
      <c r="AN10" s="350">
        <v>104.34816208314901</v>
      </c>
      <c r="AO10" s="351">
        <v>22.167276427792</v>
      </c>
    </row>
    <row r="11" spans="1:41" ht="12.9" customHeight="1" x14ac:dyDescent="0.3">
      <c r="A11" s="95"/>
      <c r="B11" s="195">
        <v>1941</v>
      </c>
      <c r="C11" s="180" t="s">
        <v>29</v>
      </c>
      <c r="D11" s="195">
        <v>1960</v>
      </c>
      <c r="E11" s="129"/>
      <c r="F11" s="130">
        <v>177.75399999999999</v>
      </c>
      <c r="G11" s="131">
        <v>20.622</v>
      </c>
      <c r="H11" s="130">
        <v>162.65899999999999</v>
      </c>
      <c r="I11" s="131">
        <v>8.6280000000000001</v>
      </c>
      <c r="J11" s="130">
        <v>134.048</v>
      </c>
      <c r="K11" s="131">
        <v>16.774000000000001</v>
      </c>
      <c r="L11" s="130">
        <v>144.49</v>
      </c>
      <c r="M11" s="131">
        <v>21.542999999999999</v>
      </c>
      <c r="N11" s="130">
        <v>127.286</v>
      </c>
      <c r="O11" s="131">
        <v>14.874000000000001</v>
      </c>
      <c r="P11" s="130">
        <v>137.02199999999999</v>
      </c>
      <c r="Q11" s="131">
        <v>10.298</v>
      </c>
      <c r="R11" s="236">
        <v>138.078</v>
      </c>
      <c r="S11" s="131"/>
      <c r="T11" s="350">
        <v>143.453</v>
      </c>
      <c r="U11" s="351">
        <v>15.56</v>
      </c>
      <c r="V11" s="350">
        <v>143.148</v>
      </c>
      <c r="W11" s="131"/>
      <c r="X11" s="350">
        <v>140.631</v>
      </c>
      <c r="Y11" s="351">
        <v>25.923999999999999</v>
      </c>
      <c r="Z11" s="350">
        <v>139.262</v>
      </c>
      <c r="AA11" s="351"/>
      <c r="AB11" s="350">
        <v>132.82599999999999</v>
      </c>
      <c r="AC11" s="351"/>
      <c r="AD11" s="350">
        <v>143.727</v>
      </c>
      <c r="AE11" s="351"/>
      <c r="AN11" s="350">
        <v>96.899555994764995</v>
      </c>
      <c r="AO11" s="351">
        <v>24.385827369256202</v>
      </c>
    </row>
    <row r="12" spans="1:41" ht="12.9" customHeight="1" x14ac:dyDescent="0.3">
      <c r="A12" s="95"/>
      <c r="B12" s="113">
        <v>1961</v>
      </c>
      <c r="C12" s="180" t="s">
        <v>29</v>
      </c>
      <c r="D12" s="113">
        <v>1970</v>
      </c>
      <c r="E12" s="129"/>
      <c r="F12" s="130">
        <v>136.91900000000001</v>
      </c>
      <c r="G12" s="131">
        <v>21.433</v>
      </c>
      <c r="H12" s="130">
        <v>147.00399999999999</v>
      </c>
      <c r="I12" s="131">
        <v>5.5190000000000001</v>
      </c>
      <c r="J12" s="130">
        <v>132.62</v>
      </c>
      <c r="K12" s="131">
        <v>15.132999999999999</v>
      </c>
      <c r="L12" s="130">
        <v>131.399</v>
      </c>
      <c r="M12" s="131">
        <v>18.632999999999999</v>
      </c>
      <c r="N12" s="130">
        <v>124.57899999999999</v>
      </c>
      <c r="O12" s="131">
        <v>17.292000000000002</v>
      </c>
      <c r="P12" s="130">
        <v>129.15299999999999</v>
      </c>
      <c r="Q12" s="131">
        <v>14.016</v>
      </c>
      <c r="R12" s="236">
        <v>130.298</v>
      </c>
      <c r="S12" s="131"/>
      <c r="T12" s="350">
        <v>118.76900000000001</v>
      </c>
      <c r="U12" s="351">
        <v>11.797000000000001</v>
      </c>
      <c r="V12" s="350">
        <v>118.46899999999999</v>
      </c>
      <c r="W12" s="131"/>
      <c r="X12" s="350">
        <v>117.529</v>
      </c>
      <c r="Y12" s="351">
        <v>14.936999999999999</v>
      </c>
      <c r="Z12" s="350">
        <v>115.916</v>
      </c>
      <c r="AA12" s="351"/>
      <c r="AB12" s="350">
        <v>111.232</v>
      </c>
      <c r="AC12" s="351"/>
      <c r="AD12" s="350">
        <v>118.712</v>
      </c>
      <c r="AE12" s="351"/>
      <c r="AN12" s="350">
        <v>106.26767165372701</v>
      </c>
      <c r="AO12" s="351">
        <v>14.3740671808785</v>
      </c>
    </row>
    <row r="13" spans="1:41" ht="12.9" customHeight="1" x14ac:dyDescent="0.3">
      <c r="A13" s="95"/>
      <c r="B13" s="113">
        <v>1971</v>
      </c>
      <c r="C13" s="180" t="s">
        <v>29</v>
      </c>
      <c r="D13" s="113">
        <v>1980</v>
      </c>
      <c r="E13" s="129"/>
      <c r="F13" s="130">
        <v>133.94800000000001</v>
      </c>
      <c r="G13" s="131">
        <v>17.972000000000001</v>
      </c>
      <c r="H13" s="130">
        <v>128.47800000000001</v>
      </c>
      <c r="I13" s="131">
        <v>4.5209999999999999</v>
      </c>
      <c r="J13" s="130">
        <v>116.696</v>
      </c>
      <c r="K13" s="131">
        <v>14.366</v>
      </c>
      <c r="L13" s="130">
        <v>115.40600000000001</v>
      </c>
      <c r="M13" s="131">
        <v>10.006</v>
      </c>
      <c r="N13" s="130">
        <v>123.35599999999999</v>
      </c>
      <c r="O13" s="131">
        <v>11.885</v>
      </c>
      <c r="P13" s="130">
        <v>116.253</v>
      </c>
      <c r="Q13" s="131">
        <v>10.907999999999999</v>
      </c>
      <c r="R13" s="236">
        <v>117.583</v>
      </c>
      <c r="S13" s="131"/>
      <c r="T13" s="350">
        <v>115.071</v>
      </c>
      <c r="U13" s="351">
        <v>17.856999999999999</v>
      </c>
      <c r="V13" s="350">
        <v>114.654</v>
      </c>
      <c r="W13" s="131"/>
      <c r="X13" s="350">
        <v>103.53400000000001</v>
      </c>
      <c r="Y13" s="351">
        <v>8.5350000000000001</v>
      </c>
      <c r="Z13" s="350">
        <v>102.28400000000001</v>
      </c>
      <c r="AA13" s="351"/>
      <c r="AB13" s="350">
        <v>98.174000000000007</v>
      </c>
      <c r="AC13" s="351"/>
      <c r="AD13" s="350">
        <v>105.15900000000001</v>
      </c>
      <c r="AE13" s="351"/>
      <c r="AN13" s="350">
        <v>84.134455715504998</v>
      </c>
      <c r="AO13" s="351">
        <v>27.127568032314201</v>
      </c>
    </row>
    <row r="14" spans="1:41" ht="12.9" customHeight="1" x14ac:dyDescent="0.3">
      <c r="A14" s="95"/>
      <c r="B14" s="113">
        <v>1981</v>
      </c>
      <c r="C14" s="180" t="s">
        <v>29</v>
      </c>
      <c r="D14" s="113">
        <v>1990</v>
      </c>
      <c r="E14" s="129"/>
      <c r="F14" s="130">
        <v>129.55000000000001</v>
      </c>
      <c r="G14" s="131">
        <v>7.79</v>
      </c>
      <c r="H14" s="130">
        <v>135.09</v>
      </c>
      <c r="I14" s="131">
        <v>3.444</v>
      </c>
      <c r="J14" s="130">
        <v>119.008</v>
      </c>
      <c r="K14" s="131">
        <v>6.0890000000000004</v>
      </c>
      <c r="L14" s="130">
        <v>119.93899999999999</v>
      </c>
      <c r="M14" s="131">
        <v>5.6349999999999998</v>
      </c>
      <c r="N14" s="130">
        <v>122.006</v>
      </c>
      <c r="O14" s="131">
        <v>5.5049999999999999</v>
      </c>
      <c r="P14" s="130">
        <v>116.35</v>
      </c>
      <c r="Q14" s="131">
        <v>9.5690000000000008</v>
      </c>
      <c r="R14" s="236">
        <v>117.35</v>
      </c>
      <c r="S14" s="131"/>
      <c r="T14" s="350">
        <v>117.32899999999999</v>
      </c>
      <c r="U14" s="351">
        <v>9.1649999999999991</v>
      </c>
      <c r="V14" s="350">
        <v>116.953</v>
      </c>
      <c r="W14" s="131"/>
      <c r="X14" s="350">
        <v>114.41</v>
      </c>
      <c r="Y14" s="351">
        <v>7.3810000000000002</v>
      </c>
      <c r="Z14" s="350">
        <v>113.041</v>
      </c>
      <c r="AA14" s="351"/>
      <c r="AB14" s="350">
        <v>108.008</v>
      </c>
      <c r="AC14" s="351"/>
      <c r="AD14" s="350">
        <v>116.001</v>
      </c>
      <c r="AE14" s="351"/>
      <c r="AN14" s="350">
        <v>100.383987579364</v>
      </c>
      <c r="AO14" s="351">
        <v>10.010961538159799</v>
      </c>
    </row>
    <row r="15" spans="1:41" ht="12.9" customHeight="1" x14ac:dyDescent="0.3">
      <c r="A15" s="95"/>
      <c r="B15" s="113">
        <v>1991</v>
      </c>
      <c r="C15" s="180" t="s">
        <v>29</v>
      </c>
      <c r="D15" s="113">
        <v>2000</v>
      </c>
      <c r="E15" s="129"/>
      <c r="F15" s="130">
        <v>133.78100000000001</v>
      </c>
      <c r="G15" s="131">
        <v>7.266</v>
      </c>
      <c r="H15" s="130">
        <v>127.233</v>
      </c>
      <c r="I15" s="131">
        <v>4.3739999999999997</v>
      </c>
      <c r="J15" s="130">
        <v>121.455</v>
      </c>
      <c r="K15" s="131">
        <v>8.4600000000000009</v>
      </c>
      <c r="L15" s="130">
        <v>114.887</v>
      </c>
      <c r="M15" s="131">
        <v>9.1140000000000008</v>
      </c>
      <c r="N15" s="130">
        <v>110.02200000000001</v>
      </c>
      <c r="O15" s="131">
        <v>7.58</v>
      </c>
      <c r="P15" s="130">
        <v>114.351</v>
      </c>
      <c r="Q15" s="131">
        <v>8.1910000000000007</v>
      </c>
      <c r="R15" s="236">
        <v>115.206</v>
      </c>
      <c r="S15" s="131"/>
      <c r="T15" s="350">
        <v>114.06100000000001</v>
      </c>
      <c r="U15" s="351">
        <v>10.349</v>
      </c>
      <c r="V15" s="350">
        <v>113.69</v>
      </c>
      <c r="W15" s="131"/>
      <c r="X15" s="350">
        <v>118.786</v>
      </c>
      <c r="Y15" s="351">
        <v>10.611000000000001</v>
      </c>
      <c r="Z15" s="350">
        <v>117.535</v>
      </c>
      <c r="AA15" s="351"/>
      <c r="AB15" s="350">
        <v>111.92100000000001</v>
      </c>
      <c r="AC15" s="351"/>
      <c r="AD15" s="350">
        <v>121.239</v>
      </c>
      <c r="AE15" s="351"/>
      <c r="AN15" s="350">
        <v>137.523013445993</v>
      </c>
      <c r="AO15" s="351">
        <v>61.736646032664602</v>
      </c>
    </row>
    <row r="16" spans="1:41" ht="12.9" customHeight="1" x14ac:dyDescent="0.3">
      <c r="A16" s="95"/>
      <c r="B16" s="113">
        <v>2001</v>
      </c>
      <c r="C16" s="180" t="s">
        <v>29</v>
      </c>
      <c r="D16" s="113">
        <v>2010</v>
      </c>
      <c r="E16" s="129"/>
      <c r="F16" s="130">
        <v>107.66800000000001</v>
      </c>
      <c r="G16" s="131">
        <v>8.3979999999999997</v>
      </c>
      <c r="H16" s="130">
        <v>120.059</v>
      </c>
      <c r="I16" s="131">
        <v>4.4690000000000003</v>
      </c>
      <c r="J16" s="130">
        <v>113.54900000000001</v>
      </c>
      <c r="K16" s="131">
        <v>11.391999999999999</v>
      </c>
      <c r="L16" s="130">
        <v>107.301</v>
      </c>
      <c r="M16" s="131">
        <v>6.6920000000000002</v>
      </c>
      <c r="N16" s="130">
        <v>111.30200000000001</v>
      </c>
      <c r="O16" s="131">
        <v>6.7249999999999996</v>
      </c>
      <c r="P16" s="130">
        <v>104.348</v>
      </c>
      <c r="Q16" s="131">
        <v>4.8650000000000002</v>
      </c>
      <c r="R16" s="236">
        <v>104.925</v>
      </c>
      <c r="S16" s="131"/>
      <c r="T16" s="350">
        <v>104.26</v>
      </c>
      <c r="U16" s="351">
        <v>5.2839999999999998</v>
      </c>
      <c r="V16" s="350">
        <v>103.914</v>
      </c>
      <c r="W16" s="131"/>
      <c r="X16" s="350">
        <v>101.664</v>
      </c>
      <c r="Y16" s="351">
        <v>6.5890000000000004</v>
      </c>
      <c r="Z16" s="350">
        <v>100.319</v>
      </c>
      <c r="AA16" s="351"/>
      <c r="AB16" s="350">
        <v>95.884</v>
      </c>
      <c r="AC16" s="351"/>
      <c r="AD16" s="350">
        <v>104.093</v>
      </c>
      <c r="AE16" s="351"/>
      <c r="AN16" s="350">
        <v>110.93043355205801</v>
      </c>
      <c r="AO16" s="351">
        <v>11.922147536260599</v>
      </c>
    </row>
    <row r="17" spans="1:41" ht="12.9" customHeight="1" x14ac:dyDescent="0.3">
      <c r="A17" s="95"/>
      <c r="B17" s="113">
        <v>2011</v>
      </c>
      <c r="C17" s="180" t="s">
        <v>29</v>
      </c>
      <c r="D17" s="113"/>
      <c r="E17" s="129"/>
      <c r="F17" s="130" t="s">
        <v>29</v>
      </c>
      <c r="G17" s="131"/>
      <c r="H17" s="130" t="s">
        <v>29</v>
      </c>
      <c r="I17" s="131"/>
      <c r="J17" s="130" t="s">
        <v>197</v>
      </c>
      <c r="K17" s="131" t="s">
        <v>95</v>
      </c>
      <c r="L17" s="130">
        <v>74.786000000000001</v>
      </c>
      <c r="M17" s="131">
        <v>27.013999999999999</v>
      </c>
      <c r="N17" s="130">
        <v>75.141000000000005</v>
      </c>
      <c r="O17" s="131">
        <v>15.567</v>
      </c>
      <c r="P17" s="130">
        <v>93.429000000000002</v>
      </c>
      <c r="Q17" s="131">
        <v>10.068</v>
      </c>
      <c r="R17" s="236">
        <v>94.713999999999999</v>
      </c>
      <c r="S17" s="131"/>
      <c r="T17" s="350">
        <v>97.882999999999996</v>
      </c>
      <c r="U17" s="351">
        <v>10.185</v>
      </c>
      <c r="V17" s="350">
        <v>97.753</v>
      </c>
      <c r="W17" s="131"/>
      <c r="X17" s="350">
        <v>76.370999999999995</v>
      </c>
      <c r="Y17" s="351">
        <v>7.86</v>
      </c>
      <c r="Z17" s="350">
        <v>75.367999999999995</v>
      </c>
      <c r="AA17" s="351"/>
      <c r="AB17" s="350">
        <v>72.275999999999996</v>
      </c>
      <c r="AC17" s="351"/>
      <c r="AD17" s="350">
        <v>78.534999999999997</v>
      </c>
      <c r="AE17" s="351"/>
      <c r="AF17" s="113"/>
      <c r="AG17" s="113"/>
      <c r="AH17" s="113"/>
      <c r="AI17" s="113"/>
      <c r="AJ17" s="113"/>
      <c r="AK17" s="113"/>
      <c r="AL17" s="113"/>
      <c r="AM17" s="113"/>
      <c r="AN17" s="350">
        <v>76.074437756725402</v>
      </c>
      <c r="AO17" s="351">
        <v>40.770391999482797</v>
      </c>
    </row>
    <row r="18" spans="1:41" ht="12.9" customHeight="1" x14ac:dyDescent="0.3">
      <c r="A18" s="168" t="s">
        <v>71</v>
      </c>
      <c r="B18" s="181"/>
      <c r="C18" s="182"/>
      <c r="D18" s="168"/>
      <c r="E18" s="157"/>
      <c r="F18" s="158" t="s">
        <v>197</v>
      </c>
      <c r="G18" s="194"/>
      <c r="H18" s="158">
        <v>172.91800000000001</v>
      </c>
      <c r="I18" s="194">
        <v>33.911999999999999</v>
      </c>
      <c r="J18" s="158">
        <v>247.72900000000001</v>
      </c>
      <c r="K18" s="194">
        <v>96.447999999999993</v>
      </c>
      <c r="L18" s="158" t="s">
        <v>197</v>
      </c>
      <c r="M18" s="194"/>
      <c r="N18" s="158" t="s">
        <v>197</v>
      </c>
      <c r="O18" s="194"/>
      <c r="P18" s="158">
        <v>131.87</v>
      </c>
      <c r="Q18" s="194">
        <v>63.268000000000001</v>
      </c>
      <c r="R18" s="238">
        <v>136.196</v>
      </c>
      <c r="S18" s="194"/>
      <c r="T18" s="352" t="s">
        <v>29</v>
      </c>
      <c r="U18" s="353" t="s">
        <v>95</v>
      </c>
      <c r="V18" s="352" t="s">
        <v>29</v>
      </c>
      <c r="W18" s="194"/>
      <c r="X18" s="352" t="s">
        <v>197</v>
      </c>
      <c r="Y18" s="353" t="s">
        <v>95</v>
      </c>
      <c r="Z18" s="352" t="s">
        <v>197</v>
      </c>
      <c r="AA18" s="353"/>
      <c r="AB18" s="352" t="s">
        <v>197</v>
      </c>
      <c r="AC18" s="353"/>
      <c r="AD18" s="352" t="s">
        <v>197</v>
      </c>
      <c r="AE18" s="353"/>
      <c r="AF18" s="186"/>
      <c r="AG18" s="186"/>
      <c r="AH18" s="186"/>
      <c r="AI18" s="186"/>
      <c r="AJ18" s="186"/>
      <c r="AK18" s="186"/>
      <c r="AL18" s="186"/>
      <c r="AM18" s="186"/>
      <c r="AN18" s="352" t="s">
        <v>197</v>
      </c>
      <c r="AO18" s="353"/>
    </row>
    <row r="19" spans="1:41" s="219" customFormat="1" ht="14.25" customHeight="1" x14ac:dyDescent="0.3">
      <c r="A19" s="96" t="s">
        <v>228</v>
      </c>
      <c r="B19" s="217"/>
      <c r="C19" s="184"/>
      <c r="D19" s="96"/>
      <c r="E19" s="218"/>
      <c r="F19" s="130"/>
      <c r="G19" s="131"/>
      <c r="H19" s="130"/>
      <c r="I19" s="131"/>
      <c r="J19" s="130"/>
      <c r="K19" s="131"/>
      <c r="L19" s="130"/>
      <c r="M19" s="131"/>
      <c r="N19" s="130"/>
      <c r="O19" s="131"/>
      <c r="P19" s="130"/>
      <c r="Q19" s="131"/>
      <c r="R19" s="236"/>
      <c r="S19" s="131"/>
      <c r="T19" s="350"/>
      <c r="U19" s="351"/>
      <c r="V19" s="350"/>
      <c r="W19" s="131"/>
      <c r="X19" s="350"/>
      <c r="Y19" s="351"/>
      <c r="Z19" s="350"/>
      <c r="AA19" s="351"/>
      <c r="AB19" s="350"/>
      <c r="AC19" s="351"/>
      <c r="AD19" s="350"/>
      <c r="AE19" s="351"/>
      <c r="AF19" s="220"/>
      <c r="AG19" s="220"/>
      <c r="AH19" s="220"/>
      <c r="AI19" s="220"/>
      <c r="AJ19" s="220"/>
      <c r="AK19" s="220"/>
      <c r="AL19" s="220"/>
      <c r="AM19" s="220"/>
      <c r="AN19" s="350"/>
    </row>
    <row r="20" spans="1:41" ht="25.5" customHeight="1" x14ac:dyDescent="0.3">
      <c r="A20" s="581" t="s">
        <v>196</v>
      </c>
      <c r="B20" s="581"/>
      <c r="C20" s="581"/>
      <c r="D20" s="581"/>
      <c r="E20" s="129"/>
      <c r="F20" s="267">
        <v>95.481999999999999</v>
      </c>
      <c r="G20" s="268">
        <v>6.14</v>
      </c>
      <c r="H20" s="267">
        <v>96.765000000000001</v>
      </c>
      <c r="I20" s="268">
        <v>1.9059999999999999</v>
      </c>
      <c r="J20" s="267">
        <v>83.866</v>
      </c>
      <c r="K20" s="268">
        <v>4.6980000000000004</v>
      </c>
      <c r="L20" s="267">
        <v>79.647999999999996</v>
      </c>
      <c r="M20" s="268">
        <v>4.0999999999999996</v>
      </c>
      <c r="N20" s="267">
        <v>82.495000000000005</v>
      </c>
      <c r="O20" s="268">
        <v>4.774</v>
      </c>
      <c r="P20" s="267">
        <v>78.260999999999996</v>
      </c>
      <c r="Q20" s="268">
        <v>3.496</v>
      </c>
      <c r="R20" s="281">
        <v>78.921000000000006</v>
      </c>
      <c r="S20" s="268"/>
      <c r="T20" s="368">
        <v>79.91</v>
      </c>
      <c r="U20" s="369">
        <v>4.2629999999999999</v>
      </c>
      <c r="V20" s="368">
        <v>79.695999999999998</v>
      </c>
      <c r="W20" s="268"/>
      <c r="X20" s="368">
        <v>73.646000000000001</v>
      </c>
      <c r="Y20" s="369">
        <v>4.3760000000000003</v>
      </c>
      <c r="Z20" s="368">
        <v>72.355999999999995</v>
      </c>
      <c r="AA20" s="369"/>
      <c r="AB20" s="368">
        <v>68.822000000000003</v>
      </c>
      <c r="AC20" s="369"/>
      <c r="AD20" s="368">
        <v>73.671999999999997</v>
      </c>
      <c r="AE20" s="369"/>
      <c r="AN20" s="368">
        <v>63.431822080529599</v>
      </c>
      <c r="AO20" s="369">
        <v>11.4940479092222</v>
      </c>
    </row>
    <row r="21" spans="1:41" ht="12.9" customHeight="1" x14ac:dyDescent="0.3">
      <c r="A21" s="96"/>
      <c r="B21" s="96"/>
      <c r="C21" s="180" t="s">
        <v>29</v>
      </c>
      <c r="D21" s="113">
        <v>1940</v>
      </c>
      <c r="E21" s="129"/>
      <c r="F21" s="130">
        <v>128.33600000000001</v>
      </c>
      <c r="G21" s="131">
        <v>22.789000000000001</v>
      </c>
      <c r="H21" s="130">
        <v>126.837</v>
      </c>
      <c r="I21" s="131">
        <v>6.24</v>
      </c>
      <c r="J21" s="130">
        <v>115.331</v>
      </c>
      <c r="K21" s="131">
        <v>17.605</v>
      </c>
      <c r="L21" s="130">
        <v>93.87</v>
      </c>
      <c r="M21" s="131">
        <v>13.331</v>
      </c>
      <c r="N21" s="130">
        <v>106.22799999999999</v>
      </c>
      <c r="O21" s="131">
        <v>21.925999999999998</v>
      </c>
      <c r="P21" s="130">
        <v>81.754000000000005</v>
      </c>
      <c r="Q21" s="131">
        <v>10.824</v>
      </c>
      <c r="R21" s="236">
        <v>82.695999999999998</v>
      </c>
      <c r="S21" s="131"/>
      <c r="T21" s="350">
        <v>94.001999999999995</v>
      </c>
      <c r="U21" s="351">
        <v>13.683</v>
      </c>
      <c r="V21" s="350">
        <v>93.8</v>
      </c>
      <c r="W21" s="131"/>
      <c r="X21" s="350">
        <v>92.147999999999996</v>
      </c>
      <c r="Y21" s="351">
        <v>15.734999999999999</v>
      </c>
      <c r="Z21" s="350">
        <v>91.138000000000005</v>
      </c>
      <c r="AA21" s="351"/>
      <c r="AB21" s="350">
        <v>87.210999999999999</v>
      </c>
      <c r="AC21" s="351"/>
      <c r="AD21" s="350">
        <v>94.447000000000003</v>
      </c>
      <c r="AE21" s="351"/>
      <c r="AN21" s="350">
        <v>69.520086122998507</v>
      </c>
      <c r="AO21" s="351">
        <v>19.6425632401256</v>
      </c>
    </row>
    <row r="22" spans="1:41" ht="12.9" customHeight="1" x14ac:dyDescent="0.3">
      <c r="A22" s="95"/>
      <c r="B22" s="195">
        <v>1941</v>
      </c>
      <c r="C22" s="180" t="s">
        <v>29</v>
      </c>
      <c r="D22" s="195">
        <v>1960</v>
      </c>
      <c r="E22" s="129"/>
      <c r="F22" s="130">
        <v>129.16999999999999</v>
      </c>
      <c r="G22" s="131">
        <v>17.013999999999999</v>
      </c>
      <c r="H22" s="130">
        <v>115.193</v>
      </c>
      <c r="I22" s="131">
        <v>7.1929999999999996</v>
      </c>
      <c r="J22" s="130">
        <v>89.731999999999999</v>
      </c>
      <c r="K22" s="131">
        <v>15.16</v>
      </c>
      <c r="L22" s="130">
        <v>95.778000000000006</v>
      </c>
      <c r="M22" s="131">
        <v>16.991</v>
      </c>
      <c r="N22" s="130">
        <v>86.262</v>
      </c>
      <c r="O22" s="131">
        <v>11.53</v>
      </c>
      <c r="P22" s="130">
        <v>90.09</v>
      </c>
      <c r="Q22" s="131">
        <v>9.3569999999999993</v>
      </c>
      <c r="R22" s="236">
        <v>90.706999999999994</v>
      </c>
      <c r="S22" s="131"/>
      <c r="T22" s="350">
        <v>98.274000000000001</v>
      </c>
      <c r="U22" s="351">
        <v>14.167</v>
      </c>
      <c r="V22" s="350">
        <v>98.064999999999998</v>
      </c>
      <c r="W22" s="131"/>
      <c r="X22" s="350">
        <v>98.89</v>
      </c>
      <c r="Y22" s="351">
        <v>24.405000000000001</v>
      </c>
      <c r="Z22" s="350">
        <v>97.956999999999994</v>
      </c>
      <c r="AA22" s="351"/>
      <c r="AB22" s="350">
        <v>93.370999999999995</v>
      </c>
      <c r="AC22" s="351"/>
      <c r="AD22" s="350">
        <v>101.16</v>
      </c>
      <c r="AE22" s="351"/>
      <c r="AN22" s="350">
        <v>60.572280245452603</v>
      </c>
      <c r="AO22" s="351">
        <v>19.333007303791199</v>
      </c>
    </row>
    <row r="23" spans="1:41" ht="12.9" customHeight="1" x14ac:dyDescent="0.3">
      <c r="A23" s="95"/>
      <c r="B23" s="113">
        <v>1961</v>
      </c>
      <c r="C23" s="180" t="s">
        <v>29</v>
      </c>
      <c r="D23" s="113">
        <v>1970</v>
      </c>
      <c r="E23" s="129"/>
      <c r="F23" s="130">
        <v>95.760999999999996</v>
      </c>
      <c r="G23" s="131">
        <v>18.59</v>
      </c>
      <c r="H23" s="130">
        <v>102.337</v>
      </c>
      <c r="I23" s="131">
        <v>4.8010000000000002</v>
      </c>
      <c r="J23" s="130">
        <v>90.897999999999996</v>
      </c>
      <c r="K23" s="131">
        <v>13.885999999999999</v>
      </c>
      <c r="L23" s="130">
        <v>87.944999999999993</v>
      </c>
      <c r="M23" s="131">
        <v>15.096</v>
      </c>
      <c r="N23" s="130">
        <v>86.677999999999997</v>
      </c>
      <c r="O23" s="131">
        <v>16.334</v>
      </c>
      <c r="P23" s="130">
        <v>89.948999999999998</v>
      </c>
      <c r="Q23" s="131">
        <v>12.003</v>
      </c>
      <c r="R23" s="236">
        <v>90.63</v>
      </c>
      <c r="S23" s="131"/>
      <c r="T23" s="350">
        <v>81.495000000000005</v>
      </c>
      <c r="U23" s="351">
        <v>9.7550000000000008</v>
      </c>
      <c r="V23" s="350">
        <v>81.295000000000002</v>
      </c>
      <c r="W23" s="131"/>
      <c r="X23" s="350">
        <v>77.683999999999997</v>
      </c>
      <c r="Y23" s="351">
        <v>12.952</v>
      </c>
      <c r="Z23" s="350">
        <v>76.650999999999996</v>
      </c>
      <c r="AA23" s="351"/>
      <c r="AB23" s="350">
        <v>73.53</v>
      </c>
      <c r="AC23" s="351"/>
      <c r="AD23" s="350">
        <v>78.489000000000004</v>
      </c>
      <c r="AE23" s="351"/>
      <c r="AN23" s="350">
        <v>69.638186278428407</v>
      </c>
      <c r="AO23" s="351">
        <v>12.8879825920183</v>
      </c>
    </row>
    <row r="24" spans="1:41" ht="12.9" customHeight="1" x14ac:dyDescent="0.3">
      <c r="A24" s="95"/>
      <c r="B24" s="113">
        <v>1971</v>
      </c>
      <c r="C24" s="180" t="s">
        <v>29</v>
      </c>
      <c r="D24" s="113">
        <v>1980</v>
      </c>
      <c r="E24" s="129"/>
      <c r="F24" s="130">
        <v>92.960999999999999</v>
      </c>
      <c r="G24" s="131">
        <v>16.004999999999999</v>
      </c>
      <c r="H24" s="130">
        <v>89.444999999999993</v>
      </c>
      <c r="I24" s="131">
        <v>3.8780000000000001</v>
      </c>
      <c r="J24" s="130">
        <v>77.647999999999996</v>
      </c>
      <c r="K24" s="131">
        <v>13.119</v>
      </c>
      <c r="L24" s="130">
        <v>76.628</v>
      </c>
      <c r="M24" s="131">
        <v>8.59</v>
      </c>
      <c r="N24" s="130">
        <v>85.138000000000005</v>
      </c>
      <c r="O24" s="131">
        <v>10.736000000000001</v>
      </c>
      <c r="P24" s="130">
        <v>79.614000000000004</v>
      </c>
      <c r="Q24" s="131">
        <v>8.8810000000000002</v>
      </c>
      <c r="R24" s="236">
        <v>80.546999999999997</v>
      </c>
      <c r="S24" s="131"/>
      <c r="T24" s="350">
        <v>75.281999999999996</v>
      </c>
      <c r="U24" s="351">
        <v>14.180999999999999</v>
      </c>
      <c r="V24" s="350">
        <v>75.02</v>
      </c>
      <c r="W24" s="131"/>
      <c r="X24" s="350">
        <v>66.757999999999996</v>
      </c>
      <c r="Y24" s="351">
        <v>7.1310000000000002</v>
      </c>
      <c r="Z24" s="350">
        <v>65.995999999999995</v>
      </c>
      <c r="AA24" s="351"/>
      <c r="AB24" s="350">
        <v>63.396999999999998</v>
      </c>
      <c r="AC24" s="351"/>
      <c r="AD24" s="350">
        <v>67.994</v>
      </c>
      <c r="AE24" s="351"/>
      <c r="AN24" s="350">
        <v>54.287614557927199</v>
      </c>
      <c r="AO24" s="351">
        <v>24.919235560760601</v>
      </c>
    </row>
    <row r="25" spans="1:41" ht="12.9" customHeight="1" x14ac:dyDescent="0.3">
      <c r="A25" s="95"/>
      <c r="B25" s="113">
        <v>1981</v>
      </c>
      <c r="C25" s="180" t="s">
        <v>29</v>
      </c>
      <c r="D25" s="113">
        <v>1990</v>
      </c>
      <c r="E25" s="129"/>
      <c r="F25" s="130">
        <v>81.391999999999996</v>
      </c>
      <c r="G25" s="131">
        <v>7.2309999999999999</v>
      </c>
      <c r="H25" s="130">
        <v>87.257000000000005</v>
      </c>
      <c r="I25" s="131">
        <v>3.2029999999999998</v>
      </c>
      <c r="J25" s="130">
        <v>73.183000000000007</v>
      </c>
      <c r="K25" s="131">
        <v>5.4589999999999996</v>
      </c>
      <c r="L25" s="130">
        <v>72.792000000000002</v>
      </c>
      <c r="M25" s="131">
        <v>5.4210000000000003</v>
      </c>
      <c r="N25" s="130">
        <v>75.448999999999998</v>
      </c>
      <c r="O25" s="131">
        <v>4.8840000000000003</v>
      </c>
      <c r="P25" s="130">
        <v>72.224000000000004</v>
      </c>
      <c r="Q25" s="131">
        <v>9.4640000000000004</v>
      </c>
      <c r="R25" s="236">
        <v>72.769000000000005</v>
      </c>
      <c r="S25" s="131"/>
      <c r="T25" s="350">
        <v>72.867999999999995</v>
      </c>
      <c r="U25" s="351">
        <v>9.1579999999999995</v>
      </c>
      <c r="V25" s="350">
        <v>72.646000000000001</v>
      </c>
      <c r="W25" s="131"/>
      <c r="X25" s="350">
        <v>71.287999999999997</v>
      </c>
      <c r="Y25" s="351">
        <v>6.3780000000000001</v>
      </c>
      <c r="Z25" s="350">
        <v>70.406999999999996</v>
      </c>
      <c r="AA25" s="351"/>
      <c r="AB25" s="350">
        <v>67.289000000000001</v>
      </c>
      <c r="AC25" s="351"/>
      <c r="AD25" s="350">
        <v>72.278999999999996</v>
      </c>
      <c r="AE25" s="351"/>
      <c r="AN25" s="350">
        <v>62.092106485119402</v>
      </c>
      <c r="AO25" s="351">
        <v>9.6507634240354108</v>
      </c>
    </row>
    <row r="26" spans="1:41" ht="12.9" customHeight="1" x14ac:dyDescent="0.3">
      <c r="A26" s="95"/>
      <c r="B26" s="113">
        <v>1991</v>
      </c>
      <c r="C26" s="180" t="s">
        <v>29</v>
      </c>
      <c r="D26" s="113">
        <v>2000</v>
      </c>
      <c r="E26" s="129"/>
      <c r="F26" s="130">
        <v>86.256</v>
      </c>
      <c r="G26" s="131">
        <v>7.7969999999999997</v>
      </c>
      <c r="H26" s="130">
        <v>80.513000000000005</v>
      </c>
      <c r="I26" s="131">
        <v>4.0389999999999997</v>
      </c>
      <c r="J26" s="130">
        <v>75.02</v>
      </c>
      <c r="K26" s="131">
        <v>7.9130000000000003</v>
      </c>
      <c r="L26" s="130">
        <v>68.930000000000007</v>
      </c>
      <c r="M26" s="131">
        <v>7.3319999999999999</v>
      </c>
      <c r="N26" s="130">
        <v>64.631</v>
      </c>
      <c r="O26" s="131">
        <v>7.3140000000000001</v>
      </c>
      <c r="P26" s="130">
        <v>70.936999999999998</v>
      </c>
      <c r="Q26" s="131">
        <v>6.9870000000000001</v>
      </c>
      <c r="R26" s="236">
        <v>71.45</v>
      </c>
      <c r="S26" s="131"/>
      <c r="T26" s="350">
        <v>74.558999999999997</v>
      </c>
      <c r="U26" s="351">
        <v>10.438000000000001</v>
      </c>
      <c r="V26" s="350">
        <v>74.323999999999998</v>
      </c>
      <c r="W26" s="131"/>
      <c r="X26" s="350">
        <v>75.849000000000004</v>
      </c>
      <c r="Y26" s="351">
        <v>10.871</v>
      </c>
      <c r="Z26" s="350">
        <v>75.025999999999996</v>
      </c>
      <c r="AA26" s="351"/>
      <c r="AB26" s="350">
        <v>71.430999999999997</v>
      </c>
      <c r="AC26" s="351"/>
      <c r="AD26" s="350">
        <v>77.385999999999996</v>
      </c>
      <c r="AE26" s="351"/>
      <c r="AN26" s="350">
        <v>99.044574640982106</v>
      </c>
      <c r="AO26" s="351">
        <v>59.3496959439344</v>
      </c>
    </row>
    <row r="27" spans="1:41" ht="12.9" customHeight="1" x14ac:dyDescent="0.3">
      <c r="A27" s="95"/>
      <c r="B27" s="113">
        <v>2001</v>
      </c>
      <c r="C27" s="180" t="s">
        <v>29</v>
      </c>
      <c r="D27" s="113">
        <v>2010</v>
      </c>
      <c r="E27" s="129"/>
      <c r="F27" s="130">
        <v>65.695999999999998</v>
      </c>
      <c r="G27" s="131">
        <v>8.1370000000000005</v>
      </c>
      <c r="H27" s="130">
        <v>79.224000000000004</v>
      </c>
      <c r="I27" s="131">
        <v>3.7959999999999998</v>
      </c>
      <c r="J27" s="130">
        <v>71.528999999999996</v>
      </c>
      <c r="K27" s="131">
        <v>9.5410000000000004</v>
      </c>
      <c r="L27" s="130">
        <v>68.198999999999998</v>
      </c>
      <c r="M27" s="131">
        <v>6.4580000000000002</v>
      </c>
      <c r="N27" s="130">
        <v>71.962000000000003</v>
      </c>
      <c r="O27" s="131">
        <v>6.9779999999999998</v>
      </c>
      <c r="P27" s="130">
        <v>66.358000000000004</v>
      </c>
      <c r="Q27" s="131">
        <v>4.7560000000000002</v>
      </c>
      <c r="R27" s="236">
        <v>66.629000000000005</v>
      </c>
      <c r="S27" s="131"/>
      <c r="T27" s="350">
        <v>67.558999999999997</v>
      </c>
      <c r="U27" s="351">
        <v>4.8209999999999997</v>
      </c>
      <c r="V27" s="350">
        <v>67.343000000000004</v>
      </c>
      <c r="W27" s="131"/>
      <c r="X27" s="350">
        <v>63.398000000000003</v>
      </c>
      <c r="Y27" s="351">
        <v>6.3609999999999998</v>
      </c>
      <c r="Z27" s="350">
        <v>62.582000000000001</v>
      </c>
      <c r="AA27" s="351"/>
      <c r="AB27" s="350">
        <v>59.781999999999996</v>
      </c>
      <c r="AC27" s="351"/>
      <c r="AD27" s="350">
        <v>64.957999999999998</v>
      </c>
      <c r="AE27" s="351"/>
      <c r="AN27" s="350">
        <v>75.993332177686</v>
      </c>
      <c r="AO27" s="351">
        <v>12.3855425039909</v>
      </c>
    </row>
    <row r="28" spans="1:41" ht="12.9" customHeight="1" x14ac:dyDescent="0.3">
      <c r="A28" s="95"/>
      <c r="B28" s="113">
        <v>2011</v>
      </c>
      <c r="C28" s="180" t="s">
        <v>29</v>
      </c>
      <c r="D28" s="113"/>
      <c r="E28" s="129"/>
      <c r="F28" s="130" t="s">
        <v>29</v>
      </c>
      <c r="G28" s="131"/>
      <c r="H28" s="130" t="s">
        <v>29</v>
      </c>
      <c r="I28" s="131"/>
      <c r="J28" s="130" t="s">
        <v>197</v>
      </c>
      <c r="K28" s="131" t="s">
        <v>95</v>
      </c>
      <c r="L28" s="130">
        <v>38.935000000000002</v>
      </c>
      <c r="M28" s="131">
        <v>20.562999999999999</v>
      </c>
      <c r="N28" s="130">
        <v>39.548000000000002</v>
      </c>
      <c r="O28" s="131">
        <v>12.866</v>
      </c>
      <c r="P28" s="130">
        <v>53.801000000000002</v>
      </c>
      <c r="Q28" s="131">
        <v>11.971</v>
      </c>
      <c r="R28" s="236">
        <v>54.484000000000002</v>
      </c>
      <c r="S28" s="131"/>
      <c r="T28" s="350">
        <v>62.045000000000002</v>
      </c>
      <c r="U28" s="351">
        <v>13.369</v>
      </c>
      <c r="V28" s="350">
        <v>61.929000000000002</v>
      </c>
      <c r="W28" s="131"/>
      <c r="X28" s="350">
        <v>39.664000000000001</v>
      </c>
      <c r="Y28" s="351">
        <v>7.7729999999999997</v>
      </c>
      <c r="Z28" s="350">
        <v>39.048999999999999</v>
      </c>
      <c r="AA28" s="351"/>
      <c r="AB28" s="350">
        <v>37.371000000000002</v>
      </c>
      <c r="AC28" s="351"/>
      <c r="AD28" s="350">
        <v>40.551000000000002</v>
      </c>
      <c r="AE28" s="351"/>
      <c r="AF28" s="113"/>
      <c r="AG28" s="113"/>
      <c r="AH28" s="113"/>
      <c r="AI28" s="113"/>
      <c r="AJ28" s="113"/>
      <c r="AK28" s="113"/>
      <c r="AL28" s="113"/>
      <c r="AM28" s="113"/>
      <c r="AN28" s="350">
        <v>37.029589221152598</v>
      </c>
      <c r="AO28" s="351">
        <v>30.984078068720699</v>
      </c>
    </row>
    <row r="29" spans="1:41" ht="12.9" customHeight="1" x14ac:dyDescent="0.3">
      <c r="A29" s="168" t="s">
        <v>71</v>
      </c>
      <c r="B29" s="181"/>
      <c r="C29" s="182"/>
      <c r="D29" s="168"/>
      <c r="E29" s="157"/>
      <c r="F29" s="158" t="s">
        <v>197</v>
      </c>
      <c r="G29" s="194"/>
      <c r="H29" s="158">
        <v>123.277</v>
      </c>
      <c r="I29" s="194">
        <v>28.96</v>
      </c>
      <c r="J29" s="158">
        <v>160.018</v>
      </c>
      <c r="K29" s="194">
        <v>97.227999999999994</v>
      </c>
      <c r="L29" s="158" t="s">
        <v>197</v>
      </c>
      <c r="M29" s="194"/>
      <c r="N29" s="158" t="s">
        <v>197</v>
      </c>
      <c r="O29" s="194"/>
      <c r="P29" s="158">
        <v>82.727000000000004</v>
      </c>
      <c r="Q29" s="194">
        <v>48.661999999999999</v>
      </c>
      <c r="R29" s="238">
        <v>85.463999999999999</v>
      </c>
      <c r="S29" s="194"/>
      <c r="T29" s="352" t="s">
        <v>29</v>
      </c>
      <c r="U29" s="353" t="s">
        <v>95</v>
      </c>
      <c r="V29" s="352" t="s">
        <v>29</v>
      </c>
      <c r="W29" s="194"/>
      <c r="X29" s="352">
        <v>106.902</v>
      </c>
      <c r="Y29" s="353" t="s">
        <v>29</v>
      </c>
      <c r="Z29" s="352">
        <v>105.57</v>
      </c>
      <c r="AA29" s="353"/>
      <c r="AB29" s="352">
        <v>99.608999999999995</v>
      </c>
      <c r="AC29" s="353"/>
      <c r="AD29" s="352">
        <v>108.791</v>
      </c>
      <c r="AE29" s="353"/>
      <c r="AF29" s="186"/>
      <c r="AG29" s="186"/>
      <c r="AH29" s="186"/>
      <c r="AI29" s="186"/>
      <c r="AJ29" s="186"/>
      <c r="AK29" s="186"/>
      <c r="AL29" s="186"/>
      <c r="AM29" s="186"/>
      <c r="AN29" s="352" t="s">
        <v>197</v>
      </c>
      <c r="AO29" s="353"/>
    </row>
    <row r="30" spans="1:41" s="1" customFormat="1" x14ac:dyDescent="0.3">
      <c r="A30" s="185" t="s">
        <v>132</v>
      </c>
      <c r="R30" s="282"/>
      <c r="S30" s="119"/>
      <c r="T30" s="119"/>
      <c r="U30" s="119"/>
      <c r="X30" s="119"/>
      <c r="Y30" s="119"/>
      <c r="Z30" s="119"/>
      <c r="AA30" s="119"/>
      <c r="AB30" s="119"/>
      <c r="AC30" s="119"/>
      <c r="AD30" s="119"/>
      <c r="AE30" s="119"/>
      <c r="AN30" s="119"/>
    </row>
    <row r="31" spans="1:41" s="1" customFormat="1" x14ac:dyDescent="0.3">
      <c r="A31" s="185" t="s">
        <v>231</v>
      </c>
      <c r="R31" s="282"/>
      <c r="S31" s="119"/>
      <c r="T31" s="119"/>
      <c r="U31" s="119"/>
      <c r="X31" s="119"/>
      <c r="Y31" s="119"/>
      <c r="Z31" s="119"/>
      <c r="AA31" s="119"/>
      <c r="AB31" s="119"/>
      <c r="AC31" s="119"/>
      <c r="AD31" s="119"/>
      <c r="AE31" s="119"/>
      <c r="AN31" s="119"/>
    </row>
    <row r="32" spans="1:41" ht="26.25" customHeight="1" x14ac:dyDescent="0.3">
      <c r="A32" s="569" t="s">
        <v>133</v>
      </c>
      <c r="B32" s="569"/>
      <c r="C32" s="569"/>
      <c r="D32" s="569"/>
      <c r="E32" s="569"/>
      <c r="F32" s="569"/>
      <c r="G32" s="569"/>
      <c r="H32" s="569"/>
      <c r="I32" s="569"/>
      <c r="J32" s="569"/>
      <c r="K32" s="569"/>
      <c r="L32" s="569"/>
      <c r="M32" s="569"/>
      <c r="N32" s="569"/>
      <c r="O32" s="569"/>
      <c r="P32" s="569"/>
      <c r="Q32" s="569"/>
      <c r="R32" s="569"/>
      <c r="S32" s="569"/>
      <c r="T32" s="569"/>
      <c r="U32" s="569"/>
      <c r="V32" s="569"/>
      <c r="W32" s="569"/>
      <c r="X32" s="569"/>
      <c r="Y32" s="569"/>
      <c r="Z32" s="569"/>
      <c r="AA32" s="569"/>
      <c r="AB32" s="569"/>
      <c r="AC32" s="569"/>
      <c r="AD32" s="569"/>
      <c r="AE32" s="425"/>
      <c r="AF32" s="113"/>
      <c r="AG32" s="113"/>
      <c r="AH32" s="113"/>
      <c r="AI32" s="113"/>
      <c r="AJ32" s="113"/>
      <c r="AK32" s="113"/>
      <c r="AL32" s="113"/>
      <c r="AM32" s="113"/>
      <c r="AN32" s="113"/>
    </row>
    <row r="33" spans="1:39" x14ac:dyDescent="0.3">
      <c r="AF33" s="113"/>
      <c r="AG33" s="113"/>
      <c r="AH33" s="113"/>
      <c r="AI33" s="113"/>
      <c r="AJ33" s="113"/>
      <c r="AK33" s="113"/>
      <c r="AL33" s="113"/>
      <c r="AM33" s="113"/>
    </row>
    <row r="34" spans="1:39" x14ac:dyDescent="0.3">
      <c r="A34" s="209"/>
    </row>
  </sheetData>
  <customSheetViews>
    <customSheetView guid="{A43FB5B3-F7FF-6149-AB81-753D35C7C3C8}" showGridLines="0" showRowCol="0" hiddenRows="1" hiddenColumns="1" topLeftCell="A2">
      <selection activeCell="AO18" sqref="AO18"/>
    </customSheetView>
  </customSheetViews>
  <mergeCells count="16">
    <mergeCell ref="A1:AD1"/>
    <mergeCell ref="A2:AD2"/>
    <mergeCell ref="A32:AD32"/>
    <mergeCell ref="T7:U7"/>
    <mergeCell ref="F7:G7"/>
    <mergeCell ref="H7:I7"/>
    <mergeCell ref="J7:K7"/>
    <mergeCell ref="L7:M7"/>
    <mergeCell ref="N7:O7"/>
    <mergeCell ref="P7:Q7"/>
    <mergeCell ref="A8:F8"/>
    <mergeCell ref="X7:Y7"/>
    <mergeCell ref="A9:D9"/>
    <mergeCell ref="A20:D20"/>
    <mergeCell ref="F6:AN6"/>
    <mergeCell ref="AN7:AO7"/>
  </mergeCells>
  <pageMargins left="1.3779527559055118" right="1.3779527559055118" top="1.1811023622047245" bottom="1.3779527559055118" header="0.51181102362204722" footer="0.51181102362204722"/>
  <pageSetup paperSize="9" scale="82" orientation="landscape" r:id="rId1"/>
  <headerFooter alignWithMargins="0"/>
  <ignoredErrors>
    <ignoredError sqref="R7 V7 Z7 AB7:AD7 AN7" numberStoredAsText="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52">
    <tabColor rgb="FF00B050"/>
    <pageSetUpPr fitToPage="1"/>
  </sheetPr>
  <dimension ref="A1:AO34"/>
  <sheetViews>
    <sheetView showGridLines="0" showRowColHeaders="0" zoomScaleNormal="100" workbookViewId="0">
      <selection activeCell="B362" sqref="B362"/>
    </sheetView>
  </sheetViews>
  <sheetFormatPr defaultColWidth="9.109375" defaultRowHeight="14.4" x14ac:dyDescent="0.3"/>
  <cols>
    <col min="1" max="1" width="1.6640625" style="119" customWidth="1"/>
    <col min="2" max="2" width="4.44140625" style="119" bestFit="1" customWidth="1"/>
    <col min="3" max="3" width="1.88671875" style="119" bestFit="1" customWidth="1"/>
    <col min="4" max="4" width="4.44140625" style="119" bestFit="1" customWidth="1"/>
    <col min="5" max="5" width="2.44140625" style="119" customWidth="1"/>
    <col min="6" max="6" width="3.44140625" style="119" bestFit="1" customWidth="1"/>
    <col min="7" max="7" width="3.33203125" style="119" bestFit="1" customWidth="1"/>
    <col min="8" max="8" width="3.44140625" style="119" bestFit="1" customWidth="1"/>
    <col min="9" max="9" width="3.109375" style="119" bestFit="1" customWidth="1"/>
    <col min="10" max="10" width="3.44140625" style="119" bestFit="1" customWidth="1"/>
    <col min="11" max="11" width="3.33203125" style="119" bestFit="1" customWidth="1"/>
    <col min="12" max="12" width="3.44140625" style="119" bestFit="1" customWidth="1"/>
    <col min="13" max="13" width="3.33203125" style="119" bestFit="1" customWidth="1"/>
    <col min="14" max="14" width="3.44140625" style="119" bestFit="1" customWidth="1"/>
    <col min="15" max="15" width="3.33203125" style="119" bestFit="1" customWidth="1"/>
    <col min="16" max="16" width="3.44140625" style="119" bestFit="1" customWidth="1"/>
    <col min="17" max="17" width="3.109375" style="119" bestFit="1" customWidth="1"/>
    <col min="18" max="18" width="5.44140625" style="282" customWidth="1"/>
    <col min="19" max="19" width="3.6640625" style="119" hidden="1" customWidth="1"/>
    <col min="20" max="21" width="3.6640625" style="119" customWidth="1"/>
    <col min="22" max="22" width="5" style="119" bestFit="1" customWidth="1"/>
    <col min="23" max="23" width="3.6640625" style="119" hidden="1" customWidth="1"/>
    <col min="24" max="25" width="3.6640625" style="119" customWidth="1"/>
    <col min="26" max="26" width="5" style="119" bestFit="1" customWidth="1"/>
    <col min="27" max="27" width="3.6640625" style="119" hidden="1" customWidth="1"/>
    <col min="28" max="28" width="5" style="119" bestFit="1" customWidth="1"/>
    <col min="29" max="29" width="3.6640625" style="119" hidden="1" customWidth="1"/>
    <col min="30" max="30" width="5" style="119" bestFit="1" customWidth="1"/>
    <col min="31" max="31" width="3.6640625" style="119" hidden="1" customWidth="1"/>
    <col min="32" max="39" width="9.109375" style="119" hidden="1" customWidth="1"/>
    <col min="40" max="40" width="4.44140625" style="119" customWidth="1"/>
    <col min="41" max="41" width="4.88671875" style="119" customWidth="1"/>
    <col min="42" max="16384" width="9.109375" style="119"/>
  </cols>
  <sheetData>
    <row r="1" spans="1:41" s="310" customFormat="1" ht="30.75" customHeight="1" x14ac:dyDescent="0.25">
      <c r="A1" s="577" t="s">
        <v>232</v>
      </c>
      <c r="B1" s="577"/>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327"/>
      <c r="AG1" s="327"/>
      <c r="AH1" s="327"/>
      <c r="AI1" s="327"/>
      <c r="AJ1" s="327"/>
      <c r="AK1" s="327"/>
      <c r="AL1" s="327"/>
      <c r="AM1" s="327"/>
      <c r="AN1" s="327"/>
    </row>
    <row r="2" spans="1:41" s="313" customFormat="1" ht="30.75" customHeight="1" x14ac:dyDescent="0.25">
      <c r="A2" s="573" t="s">
        <v>233</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326"/>
      <c r="AG2" s="326"/>
      <c r="AH2" s="326"/>
      <c r="AI2" s="326"/>
      <c r="AJ2" s="326"/>
      <c r="AK2" s="326"/>
      <c r="AL2" s="326"/>
      <c r="AM2" s="326"/>
      <c r="AN2" s="326"/>
    </row>
    <row r="3" spans="1:41" ht="15" hidden="1" customHeight="1" x14ac:dyDescent="0.3">
      <c r="A3" s="118"/>
    </row>
    <row r="4" spans="1:41" ht="15" hidden="1" customHeight="1" x14ac:dyDescent="0.3">
      <c r="A4" s="118"/>
    </row>
    <row r="5" spans="1:41" ht="9.75" customHeight="1" x14ac:dyDescent="0.3"/>
    <row r="6" spans="1:41" ht="17.100000000000001" customHeight="1" x14ac:dyDescent="0.3">
      <c r="A6" s="120"/>
      <c r="B6" s="120"/>
      <c r="C6" s="120"/>
      <c r="D6" s="120"/>
      <c r="E6" s="120"/>
      <c r="F6" s="575" t="s">
        <v>79</v>
      </c>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5"/>
      <c r="AL6" s="575"/>
      <c r="AM6" s="575"/>
      <c r="AN6" s="575"/>
      <c r="AO6" s="121"/>
    </row>
    <row r="7" spans="1:41" ht="15.9" customHeight="1" x14ac:dyDescent="0.3">
      <c r="A7" s="122"/>
      <c r="B7" s="122"/>
      <c r="C7" s="122"/>
      <c r="D7" s="122"/>
      <c r="E7" s="122"/>
      <c r="F7" s="536">
        <v>2009</v>
      </c>
      <c r="G7" s="536"/>
      <c r="H7" s="536">
        <v>2010</v>
      </c>
      <c r="I7" s="536"/>
      <c r="J7" s="536">
        <v>2011</v>
      </c>
      <c r="K7" s="536"/>
      <c r="L7" s="536">
        <v>2012</v>
      </c>
      <c r="M7" s="536"/>
      <c r="N7" s="536">
        <v>2013</v>
      </c>
      <c r="O7" s="536"/>
      <c r="P7" s="536">
        <v>2014</v>
      </c>
      <c r="Q7" s="536"/>
      <c r="R7" s="536" t="s">
        <v>12</v>
      </c>
      <c r="S7" s="536"/>
      <c r="T7" s="536">
        <v>2016</v>
      </c>
      <c r="U7" s="536"/>
      <c r="V7" s="486" t="s">
        <v>13</v>
      </c>
      <c r="W7" s="486"/>
      <c r="X7" s="536">
        <v>2018</v>
      </c>
      <c r="Y7" s="536"/>
      <c r="Z7" s="486" t="s">
        <v>14</v>
      </c>
      <c r="AA7" s="457"/>
      <c r="AB7" s="486" t="s">
        <v>15</v>
      </c>
      <c r="AC7" s="457"/>
      <c r="AD7" s="486" t="s">
        <v>16</v>
      </c>
      <c r="AE7" s="457"/>
      <c r="AF7" s="487"/>
      <c r="AG7" s="487"/>
      <c r="AH7" s="487"/>
      <c r="AI7" s="487"/>
      <c r="AJ7" s="487"/>
      <c r="AK7" s="487"/>
      <c r="AL7" s="487"/>
      <c r="AM7" s="487"/>
      <c r="AN7" s="576" t="s">
        <v>48</v>
      </c>
      <c r="AO7" s="576"/>
    </row>
    <row r="8" spans="1:41" x14ac:dyDescent="0.3">
      <c r="A8" s="574" t="s">
        <v>227</v>
      </c>
      <c r="B8" s="574"/>
      <c r="C8" s="574"/>
      <c r="D8" s="574"/>
      <c r="E8" s="574"/>
      <c r="F8" s="574"/>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N8" s="216"/>
      <c r="AO8" s="216"/>
    </row>
    <row r="9" spans="1:41" ht="24.75" customHeight="1" x14ac:dyDescent="0.3">
      <c r="A9" s="581" t="s">
        <v>196</v>
      </c>
      <c r="B9" s="581"/>
      <c r="C9" s="581"/>
      <c r="D9" s="581"/>
      <c r="E9" s="129"/>
      <c r="F9" s="267">
        <v>144.09700000000001</v>
      </c>
      <c r="G9" s="268">
        <v>7.6950000000000003</v>
      </c>
      <c r="H9" s="267">
        <v>139.642</v>
      </c>
      <c r="I9" s="268">
        <v>2.0680000000000001</v>
      </c>
      <c r="J9" s="267">
        <v>128.45400000000001</v>
      </c>
      <c r="K9" s="268">
        <v>5.3049999999999997</v>
      </c>
      <c r="L9" s="267">
        <v>128.49199999999999</v>
      </c>
      <c r="M9" s="268">
        <v>4.5279999999999996</v>
      </c>
      <c r="N9" s="267">
        <v>123.962</v>
      </c>
      <c r="O9" s="268">
        <v>4.87</v>
      </c>
      <c r="P9" s="267">
        <v>115.593</v>
      </c>
      <c r="Q9" s="268">
        <v>4.04</v>
      </c>
      <c r="R9" s="281">
        <v>116.56699999999999</v>
      </c>
      <c r="S9" s="268"/>
      <c r="T9" s="368">
        <v>119.866</v>
      </c>
      <c r="U9" s="369">
        <v>4.2690000000000001</v>
      </c>
      <c r="V9" s="368">
        <v>119.58</v>
      </c>
      <c r="W9" s="268"/>
      <c r="X9" s="368">
        <v>123.23399999999999</v>
      </c>
      <c r="Y9" s="369">
        <v>5.3220000000000001</v>
      </c>
      <c r="Z9" s="368">
        <v>121.845</v>
      </c>
      <c r="AA9" s="369"/>
      <c r="AB9" s="368">
        <v>116.288</v>
      </c>
      <c r="AC9" s="369"/>
      <c r="AD9" s="368">
        <v>123.81</v>
      </c>
      <c r="AE9" s="369"/>
      <c r="AN9" s="368">
        <v>111.02165940739199</v>
      </c>
      <c r="AO9" s="369">
        <v>6.9068213472849598</v>
      </c>
    </row>
    <row r="10" spans="1:41" ht="12.9" customHeight="1" x14ac:dyDescent="0.3">
      <c r="A10" s="96"/>
      <c r="B10" s="96"/>
      <c r="C10" s="180" t="s">
        <v>29</v>
      </c>
      <c r="D10" s="113">
        <v>1940</v>
      </c>
      <c r="E10" s="129"/>
      <c r="F10" s="130">
        <v>203.54599999999999</v>
      </c>
      <c r="G10" s="131">
        <v>45.741</v>
      </c>
      <c r="H10" s="130">
        <v>163.72</v>
      </c>
      <c r="I10" s="131">
        <v>6.181</v>
      </c>
      <c r="J10" s="130">
        <v>141.30699999999999</v>
      </c>
      <c r="K10" s="131">
        <v>21.614000000000001</v>
      </c>
      <c r="L10" s="130">
        <v>141.929</v>
      </c>
      <c r="M10" s="131">
        <v>17.591000000000001</v>
      </c>
      <c r="N10" s="130">
        <v>143.28100000000001</v>
      </c>
      <c r="O10" s="131">
        <v>12.746</v>
      </c>
      <c r="P10" s="130">
        <v>143.28700000000001</v>
      </c>
      <c r="Q10" s="131">
        <v>13.746</v>
      </c>
      <c r="R10" s="236">
        <v>144.78399999999999</v>
      </c>
      <c r="S10" s="131"/>
      <c r="T10" s="350">
        <v>144.82300000000001</v>
      </c>
      <c r="U10" s="351">
        <v>13.885999999999999</v>
      </c>
      <c r="V10" s="350">
        <v>144.44900000000001</v>
      </c>
      <c r="W10" s="131"/>
      <c r="X10" s="350">
        <v>148.65700000000001</v>
      </c>
      <c r="Y10" s="351">
        <v>24.324000000000002</v>
      </c>
      <c r="Z10" s="350">
        <v>147.036</v>
      </c>
      <c r="AA10" s="351"/>
      <c r="AB10" s="350">
        <v>140.71199999999999</v>
      </c>
      <c r="AC10" s="351"/>
      <c r="AD10" s="350">
        <v>147.84899999999999</v>
      </c>
      <c r="AE10" s="351"/>
      <c r="AN10" s="350">
        <v>137.03628433936501</v>
      </c>
      <c r="AO10" s="351">
        <v>26.939981523861299</v>
      </c>
    </row>
    <row r="11" spans="1:41" ht="12.9" customHeight="1" x14ac:dyDescent="0.3">
      <c r="A11" s="95"/>
      <c r="B11" s="195">
        <v>1941</v>
      </c>
      <c r="C11" s="180" t="s">
        <v>29</v>
      </c>
      <c r="D11" s="195" t="s">
        <v>223</v>
      </c>
      <c r="E11" s="129"/>
      <c r="F11" s="130">
        <v>178.54900000000001</v>
      </c>
      <c r="G11" s="131">
        <v>41.654000000000003</v>
      </c>
      <c r="H11" s="130">
        <v>175.852</v>
      </c>
      <c r="I11" s="131">
        <v>11.680999999999999</v>
      </c>
      <c r="J11" s="130">
        <v>150.65799999999999</v>
      </c>
      <c r="K11" s="131">
        <v>22.535</v>
      </c>
      <c r="L11" s="130">
        <v>149.874</v>
      </c>
      <c r="M11" s="131">
        <v>28.045000000000002</v>
      </c>
      <c r="N11" s="130">
        <v>158.048</v>
      </c>
      <c r="O11" s="131">
        <v>39.936</v>
      </c>
      <c r="P11" s="130">
        <v>132.52699999999999</v>
      </c>
      <c r="Q11" s="131">
        <v>18.148</v>
      </c>
      <c r="R11" s="236">
        <v>134.08099999999999</v>
      </c>
      <c r="S11" s="131"/>
      <c r="T11" s="350">
        <v>141.911</v>
      </c>
      <c r="U11" s="351">
        <v>30.109000000000002</v>
      </c>
      <c r="V11" s="350">
        <v>141.727</v>
      </c>
      <c r="W11" s="131"/>
      <c r="X11" s="350">
        <v>137.096</v>
      </c>
      <c r="Y11" s="351">
        <v>14.670999999999999</v>
      </c>
      <c r="Z11" s="350">
        <v>135.9</v>
      </c>
      <c r="AA11" s="351"/>
      <c r="AB11" s="350">
        <v>128.947</v>
      </c>
      <c r="AC11" s="351"/>
      <c r="AD11" s="350">
        <v>140.14500000000001</v>
      </c>
      <c r="AE11" s="351"/>
      <c r="AN11" s="350">
        <v>135.42278933967501</v>
      </c>
      <c r="AO11" s="351">
        <v>53.925140441105199</v>
      </c>
    </row>
    <row r="12" spans="1:41" ht="12.9" customHeight="1" x14ac:dyDescent="0.3">
      <c r="A12" s="95"/>
      <c r="B12" s="113">
        <v>1961</v>
      </c>
      <c r="C12" s="180" t="s">
        <v>29</v>
      </c>
      <c r="D12" s="113" t="s">
        <v>224</v>
      </c>
      <c r="E12" s="129"/>
      <c r="F12" s="130">
        <v>145.83000000000001</v>
      </c>
      <c r="G12" s="131">
        <v>20.917000000000002</v>
      </c>
      <c r="H12" s="130">
        <v>142.29599999999999</v>
      </c>
      <c r="I12" s="131">
        <v>5.0190000000000001</v>
      </c>
      <c r="J12" s="130">
        <v>130.84399999999999</v>
      </c>
      <c r="K12" s="131">
        <v>14.499000000000001</v>
      </c>
      <c r="L12" s="130">
        <v>126.295</v>
      </c>
      <c r="M12" s="131">
        <v>17.77</v>
      </c>
      <c r="N12" s="130">
        <v>129.56299999999999</v>
      </c>
      <c r="O12" s="131">
        <v>11.813000000000001</v>
      </c>
      <c r="P12" s="130">
        <v>128.26</v>
      </c>
      <c r="Q12" s="131">
        <v>15.494999999999999</v>
      </c>
      <c r="R12" s="236">
        <v>128.268</v>
      </c>
      <c r="S12" s="131"/>
      <c r="T12" s="350">
        <v>118.006</v>
      </c>
      <c r="U12" s="351">
        <v>12.218999999999999</v>
      </c>
      <c r="V12" s="350">
        <v>117.747</v>
      </c>
      <c r="W12" s="131"/>
      <c r="X12" s="350">
        <v>127.43899999999999</v>
      </c>
      <c r="Y12" s="351">
        <v>13.055</v>
      </c>
      <c r="Z12" s="350">
        <v>126.342</v>
      </c>
      <c r="AA12" s="351"/>
      <c r="AB12" s="350">
        <v>120.48399999999999</v>
      </c>
      <c r="AC12" s="351"/>
      <c r="AD12" s="350">
        <v>130.05099999999999</v>
      </c>
      <c r="AE12" s="351"/>
      <c r="AN12" s="350">
        <v>106.76694000470501</v>
      </c>
      <c r="AO12" s="351">
        <v>18.039297501687301</v>
      </c>
    </row>
    <row r="13" spans="1:41" ht="12.9" customHeight="1" x14ac:dyDescent="0.3">
      <c r="A13" s="95"/>
      <c r="B13" s="113">
        <v>1971</v>
      </c>
      <c r="C13" s="180" t="s">
        <v>29</v>
      </c>
      <c r="D13" s="113">
        <v>1980</v>
      </c>
      <c r="E13" s="129"/>
      <c r="F13" s="130">
        <v>131.27000000000001</v>
      </c>
      <c r="G13" s="131">
        <v>7.1120000000000001</v>
      </c>
      <c r="H13" s="130">
        <v>131.59399999999999</v>
      </c>
      <c r="I13" s="131">
        <v>2.1179999999999999</v>
      </c>
      <c r="J13" s="130">
        <v>121.423</v>
      </c>
      <c r="K13" s="131">
        <v>6.3860000000000001</v>
      </c>
      <c r="L13" s="130">
        <v>125.94199999999999</v>
      </c>
      <c r="M13" s="131">
        <v>5.4710000000000001</v>
      </c>
      <c r="N13" s="130">
        <v>116.517</v>
      </c>
      <c r="O13" s="131">
        <v>6.3710000000000004</v>
      </c>
      <c r="P13" s="130">
        <v>104.209</v>
      </c>
      <c r="Q13" s="131">
        <v>4.8019999999999996</v>
      </c>
      <c r="R13" s="236">
        <v>105.145</v>
      </c>
      <c r="S13" s="131"/>
      <c r="T13" s="350">
        <v>111.264</v>
      </c>
      <c r="U13" s="351">
        <v>4.9829999999999997</v>
      </c>
      <c r="V13" s="350">
        <v>110.99299999999999</v>
      </c>
      <c r="W13" s="131"/>
      <c r="X13" s="350">
        <v>114.76</v>
      </c>
      <c r="Y13" s="351">
        <v>6.1859999999999999</v>
      </c>
      <c r="Z13" s="350">
        <v>113.53100000000001</v>
      </c>
      <c r="AA13" s="351"/>
      <c r="AB13" s="350">
        <v>108.45399999999999</v>
      </c>
      <c r="AC13" s="351"/>
      <c r="AD13" s="350">
        <v>116.178</v>
      </c>
      <c r="AE13" s="351"/>
      <c r="AN13" s="350">
        <v>105.10962717386199</v>
      </c>
      <c r="AO13" s="351">
        <v>7.7794929385165998</v>
      </c>
    </row>
    <row r="14" spans="1:41" ht="12.9" customHeight="1" x14ac:dyDescent="0.3">
      <c r="A14" s="95"/>
      <c r="B14" s="113">
        <v>1981</v>
      </c>
      <c r="C14" s="180" t="s">
        <v>29</v>
      </c>
      <c r="D14" s="113">
        <v>1990</v>
      </c>
      <c r="E14" s="129"/>
      <c r="F14" s="130">
        <v>133.29599999999999</v>
      </c>
      <c r="G14" s="131">
        <v>12.835000000000001</v>
      </c>
      <c r="H14" s="130">
        <v>133.369</v>
      </c>
      <c r="I14" s="131">
        <v>4.1829999999999998</v>
      </c>
      <c r="J14" s="130">
        <v>125.96</v>
      </c>
      <c r="K14" s="131">
        <v>9.6319999999999997</v>
      </c>
      <c r="L14" s="130">
        <v>121.196</v>
      </c>
      <c r="M14" s="131">
        <v>7.72</v>
      </c>
      <c r="N14" s="130">
        <v>117.892</v>
      </c>
      <c r="O14" s="131">
        <v>8.4640000000000004</v>
      </c>
      <c r="P14" s="130">
        <v>116.723</v>
      </c>
      <c r="Q14" s="131">
        <v>10.983000000000001</v>
      </c>
      <c r="R14" s="236">
        <v>117.664</v>
      </c>
      <c r="S14" s="131"/>
      <c r="T14" s="350">
        <v>117.768</v>
      </c>
      <c r="U14" s="351">
        <v>7.8339999999999996</v>
      </c>
      <c r="V14" s="350">
        <v>117.444</v>
      </c>
      <c r="W14" s="131"/>
      <c r="X14" s="350">
        <v>128.77799999999999</v>
      </c>
      <c r="Y14" s="351">
        <v>23.614000000000001</v>
      </c>
      <c r="Z14" s="350">
        <v>127.50700000000001</v>
      </c>
      <c r="AA14" s="351"/>
      <c r="AB14" s="350">
        <v>121.69499999999999</v>
      </c>
      <c r="AC14" s="351"/>
      <c r="AD14" s="350">
        <v>122.32899999999999</v>
      </c>
      <c r="AE14" s="351"/>
      <c r="AN14" s="350">
        <v>106.97708123268799</v>
      </c>
      <c r="AO14" s="351">
        <v>13.748996532787</v>
      </c>
    </row>
    <row r="15" spans="1:41" ht="12.9" customHeight="1" x14ac:dyDescent="0.3">
      <c r="A15" s="95"/>
      <c r="B15" s="113">
        <v>1991</v>
      </c>
      <c r="C15" s="180" t="s">
        <v>29</v>
      </c>
      <c r="D15" s="113">
        <v>2000</v>
      </c>
      <c r="E15" s="129"/>
      <c r="F15" s="130">
        <v>142.685</v>
      </c>
      <c r="G15" s="131">
        <v>15.16</v>
      </c>
      <c r="H15" s="130">
        <v>138.821</v>
      </c>
      <c r="I15" s="131">
        <v>6.0650000000000004</v>
      </c>
      <c r="J15" s="130">
        <v>137.684</v>
      </c>
      <c r="K15" s="131">
        <v>17.98</v>
      </c>
      <c r="L15" s="130">
        <v>135.64699999999999</v>
      </c>
      <c r="M15" s="131">
        <v>14.359</v>
      </c>
      <c r="N15" s="130">
        <v>130.18600000000001</v>
      </c>
      <c r="O15" s="131">
        <v>27.143999999999998</v>
      </c>
      <c r="P15" s="130">
        <v>126.88500000000001</v>
      </c>
      <c r="Q15" s="131">
        <v>9.9030000000000005</v>
      </c>
      <c r="R15" s="236">
        <v>127.88</v>
      </c>
      <c r="S15" s="131"/>
      <c r="T15" s="350">
        <v>116.04300000000001</v>
      </c>
      <c r="U15" s="351">
        <v>13.375</v>
      </c>
      <c r="V15" s="350">
        <v>115.78700000000001</v>
      </c>
      <c r="W15" s="131"/>
      <c r="X15" s="350">
        <v>128.88800000000001</v>
      </c>
      <c r="Y15" s="351">
        <v>15.244</v>
      </c>
      <c r="Z15" s="350">
        <v>127.47</v>
      </c>
      <c r="AA15" s="351"/>
      <c r="AB15" s="350">
        <v>121.822</v>
      </c>
      <c r="AC15" s="351"/>
      <c r="AD15" s="350">
        <v>131.86500000000001</v>
      </c>
      <c r="AE15" s="351"/>
      <c r="AN15" s="350">
        <v>144.14636527181</v>
      </c>
      <c r="AO15" s="351">
        <v>25.347659966061499</v>
      </c>
    </row>
    <row r="16" spans="1:41" ht="12.9" customHeight="1" x14ac:dyDescent="0.3">
      <c r="A16" s="95"/>
      <c r="B16" s="113">
        <v>2001</v>
      </c>
      <c r="C16" s="180" t="s">
        <v>29</v>
      </c>
      <c r="D16" s="113">
        <v>2010</v>
      </c>
      <c r="E16" s="129"/>
      <c r="F16" s="130">
        <v>179.84800000000001</v>
      </c>
      <c r="G16" s="131">
        <v>20.05</v>
      </c>
      <c r="H16" s="130">
        <v>138.19</v>
      </c>
      <c r="I16" s="131">
        <v>10.113</v>
      </c>
      <c r="J16" s="130">
        <v>128.755</v>
      </c>
      <c r="K16" s="131">
        <v>21.218</v>
      </c>
      <c r="L16" s="130">
        <v>118.34</v>
      </c>
      <c r="M16" s="131">
        <v>7.5129999999999999</v>
      </c>
      <c r="N16" s="130">
        <v>97.491</v>
      </c>
      <c r="O16" s="131">
        <v>22.091000000000001</v>
      </c>
      <c r="P16" s="130">
        <v>120.593</v>
      </c>
      <c r="Q16" s="131">
        <v>14.275</v>
      </c>
      <c r="R16" s="236">
        <v>122.286</v>
      </c>
      <c r="S16" s="131"/>
      <c r="T16" s="350">
        <v>158.619</v>
      </c>
      <c r="U16" s="351">
        <v>60.960999999999999</v>
      </c>
      <c r="V16" s="350">
        <v>158.21299999999999</v>
      </c>
      <c r="W16" s="131"/>
      <c r="X16" s="350">
        <v>117.273</v>
      </c>
      <c r="Y16" s="351">
        <v>11.837999999999999</v>
      </c>
      <c r="Z16" s="350">
        <v>115.685</v>
      </c>
      <c r="AA16" s="351"/>
      <c r="AB16" s="350">
        <v>111.111</v>
      </c>
      <c r="AC16" s="351"/>
      <c r="AD16" s="350">
        <v>119.66200000000001</v>
      </c>
      <c r="AE16" s="351"/>
      <c r="AN16" s="350">
        <v>94.419916910962698</v>
      </c>
      <c r="AO16" s="351">
        <v>46.480342421875903</v>
      </c>
    </row>
    <row r="17" spans="1:41" ht="12.9" customHeight="1" x14ac:dyDescent="0.3">
      <c r="A17" s="95"/>
      <c r="B17" s="113">
        <v>2011</v>
      </c>
      <c r="C17" s="180" t="s">
        <v>29</v>
      </c>
      <c r="D17" s="113"/>
      <c r="E17" s="129"/>
      <c r="F17" s="130" t="s">
        <v>29</v>
      </c>
      <c r="G17" s="131"/>
      <c r="H17" s="130" t="s">
        <v>29</v>
      </c>
      <c r="I17" s="131"/>
      <c r="J17" s="130" t="s">
        <v>29</v>
      </c>
      <c r="K17" s="131" t="s">
        <v>95</v>
      </c>
      <c r="L17" s="130" t="s">
        <v>197</v>
      </c>
      <c r="M17" s="131"/>
      <c r="N17" s="130" t="s">
        <v>197</v>
      </c>
      <c r="O17" s="131"/>
      <c r="P17" s="130" t="s">
        <v>197</v>
      </c>
      <c r="Q17" s="131"/>
      <c r="R17" s="236" t="s">
        <v>197</v>
      </c>
      <c r="S17" s="131"/>
      <c r="T17" s="350" t="s">
        <v>197</v>
      </c>
      <c r="U17" s="351" t="s">
        <v>95</v>
      </c>
      <c r="V17" s="350" t="s">
        <v>197</v>
      </c>
      <c r="W17" s="131"/>
      <c r="X17" s="350">
        <v>91.308999999999997</v>
      </c>
      <c r="Y17" s="351">
        <v>19.198</v>
      </c>
      <c r="Z17" s="350">
        <v>90.164000000000001</v>
      </c>
      <c r="AA17" s="351"/>
      <c r="AB17" s="350">
        <v>87.32</v>
      </c>
      <c r="AC17" s="351"/>
      <c r="AD17" s="350">
        <v>94.287999999999997</v>
      </c>
      <c r="AE17" s="351"/>
      <c r="AN17" s="350">
        <v>68.843226547242395</v>
      </c>
      <c r="AO17" s="351">
        <v>27.081364387326001</v>
      </c>
    </row>
    <row r="18" spans="1:41" ht="12.9" customHeight="1" x14ac:dyDescent="0.3">
      <c r="A18" s="168" t="s">
        <v>71</v>
      </c>
      <c r="B18" s="181"/>
      <c r="C18" s="182"/>
      <c r="D18" s="168"/>
      <c r="E18" s="157"/>
      <c r="F18" s="158" t="s">
        <v>197</v>
      </c>
      <c r="G18" s="194"/>
      <c r="H18" s="158">
        <v>170.41499999999999</v>
      </c>
      <c r="I18" s="194">
        <v>13.877000000000001</v>
      </c>
      <c r="J18" s="158">
        <v>130.923</v>
      </c>
      <c r="K18" s="194">
        <v>42.695999999999998</v>
      </c>
      <c r="L18" s="158">
        <v>100.943</v>
      </c>
      <c r="M18" s="194">
        <v>6.8540000000000001</v>
      </c>
      <c r="N18" s="158" t="s">
        <v>197</v>
      </c>
      <c r="O18" s="194"/>
      <c r="P18" s="158" t="s">
        <v>29</v>
      </c>
      <c r="Q18" s="194"/>
      <c r="R18" s="238" t="s">
        <v>29</v>
      </c>
      <c r="S18" s="194"/>
      <c r="T18" s="352">
        <v>140.09800000000001</v>
      </c>
      <c r="U18" s="353">
        <v>51.119</v>
      </c>
      <c r="V18" s="352">
        <v>140.01400000000001</v>
      </c>
      <c r="W18" s="194"/>
      <c r="X18" s="352" t="s">
        <v>197</v>
      </c>
      <c r="Y18" s="353" t="s">
        <v>95</v>
      </c>
      <c r="Z18" s="352" t="s">
        <v>197</v>
      </c>
      <c r="AA18" s="353"/>
      <c r="AB18" s="352" t="s">
        <v>197</v>
      </c>
      <c r="AC18" s="353"/>
      <c r="AD18" s="352" t="s">
        <v>197</v>
      </c>
      <c r="AE18" s="353"/>
      <c r="AN18" s="352" t="s">
        <v>197</v>
      </c>
      <c r="AO18" s="353"/>
    </row>
    <row r="19" spans="1:41" s="219" customFormat="1" ht="14.25" customHeight="1" x14ac:dyDescent="0.3">
      <c r="A19" s="96" t="s">
        <v>228</v>
      </c>
      <c r="B19" s="217"/>
      <c r="C19" s="184"/>
      <c r="D19" s="96"/>
      <c r="E19" s="218"/>
      <c r="F19" s="130"/>
      <c r="G19" s="131"/>
      <c r="H19" s="130"/>
      <c r="I19" s="131"/>
      <c r="J19" s="130"/>
      <c r="K19" s="131"/>
      <c r="L19" s="130"/>
      <c r="M19" s="131"/>
      <c r="N19" s="130"/>
      <c r="O19" s="131"/>
      <c r="P19" s="130"/>
      <c r="Q19" s="131"/>
      <c r="R19" s="236"/>
      <c r="S19" s="131"/>
      <c r="T19" s="350"/>
      <c r="U19" s="351"/>
      <c r="V19" s="350"/>
      <c r="W19" s="131"/>
      <c r="X19" s="350"/>
      <c r="Y19" s="351"/>
      <c r="Z19" s="350"/>
      <c r="AA19" s="351"/>
      <c r="AB19" s="350"/>
      <c r="AC19" s="351"/>
      <c r="AD19" s="350"/>
      <c r="AE19" s="351"/>
      <c r="AN19" s="350"/>
      <c r="AO19" s="351"/>
    </row>
    <row r="20" spans="1:41" ht="26.25" customHeight="1" x14ac:dyDescent="0.3">
      <c r="A20" s="581" t="s">
        <v>196</v>
      </c>
      <c r="B20" s="581"/>
      <c r="C20" s="581"/>
      <c r="D20" s="581"/>
      <c r="E20" s="129"/>
      <c r="F20" s="267">
        <v>94.775000000000006</v>
      </c>
      <c r="G20" s="268">
        <v>6.6210000000000004</v>
      </c>
      <c r="H20" s="267">
        <v>92.745000000000005</v>
      </c>
      <c r="I20" s="268">
        <v>1.6220000000000001</v>
      </c>
      <c r="J20" s="267">
        <v>83.665999999999997</v>
      </c>
      <c r="K20" s="268">
        <v>4.7130000000000001</v>
      </c>
      <c r="L20" s="267">
        <v>81.575999999999993</v>
      </c>
      <c r="M20" s="268">
        <v>4.0289999999999999</v>
      </c>
      <c r="N20" s="267">
        <v>78.180000000000007</v>
      </c>
      <c r="O20" s="268">
        <v>4.4550000000000001</v>
      </c>
      <c r="P20" s="267">
        <v>72.051000000000002</v>
      </c>
      <c r="Q20" s="268">
        <v>3.7639999999999998</v>
      </c>
      <c r="R20" s="281">
        <v>72.626999999999995</v>
      </c>
      <c r="S20" s="268"/>
      <c r="T20" s="368">
        <v>75.453999999999994</v>
      </c>
      <c r="U20" s="369">
        <v>3.8279999999999998</v>
      </c>
      <c r="V20" s="368">
        <v>75.292000000000002</v>
      </c>
      <c r="W20" s="268"/>
      <c r="X20" s="368">
        <v>78.930000000000007</v>
      </c>
      <c r="Y20" s="369">
        <v>4.6559999999999997</v>
      </c>
      <c r="Z20" s="368">
        <v>77.994</v>
      </c>
      <c r="AA20" s="369"/>
      <c r="AB20" s="368">
        <v>74.376000000000005</v>
      </c>
      <c r="AC20" s="369"/>
      <c r="AD20" s="368">
        <v>79.138999999999996</v>
      </c>
      <c r="AE20" s="369"/>
      <c r="AN20" s="368">
        <v>71.9089748901864</v>
      </c>
      <c r="AO20" s="369">
        <v>5.7467994864728897</v>
      </c>
    </row>
    <row r="21" spans="1:41" ht="12.9" customHeight="1" x14ac:dyDescent="0.3">
      <c r="A21" s="96"/>
      <c r="B21" s="96"/>
      <c r="C21" s="180" t="s">
        <v>29</v>
      </c>
      <c r="D21" s="113">
        <v>1940</v>
      </c>
      <c r="E21" s="129"/>
      <c r="F21" s="130">
        <v>140.80600000000001</v>
      </c>
      <c r="G21" s="131">
        <v>40.869</v>
      </c>
      <c r="H21" s="130">
        <v>110.495</v>
      </c>
      <c r="I21" s="131">
        <v>5.4969999999999999</v>
      </c>
      <c r="J21" s="130">
        <v>92.992999999999995</v>
      </c>
      <c r="K21" s="131">
        <v>17.731000000000002</v>
      </c>
      <c r="L21" s="130">
        <v>86.02</v>
      </c>
      <c r="M21" s="131">
        <v>15.132999999999999</v>
      </c>
      <c r="N21" s="130">
        <v>91.146000000000001</v>
      </c>
      <c r="O21" s="131">
        <v>11.695</v>
      </c>
      <c r="P21" s="130">
        <v>93.376999999999995</v>
      </c>
      <c r="Q21" s="131">
        <v>11.526</v>
      </c>
      <c r="R21" s="236">
        <v>94.414000000000001</v>
      </c>
      <c r="S21" s="131"/>
      <c r="T21" s="350">
        <v>89.427000000000007</v>
      </c>
      <c r="U21" s="351">
        <v>12.731</v>
      </c>
      <c r="V21" s="350">
        <v>89.207999999999998</v>
      </c>
      <c r="W21" s="131"/>
      <c r="X21" s="350">
        <v>97.704999999999998</v>
      </c>
      <c r="Y21" s="351">
        <v>20.619</v>
      </c>
      <c r="Z21" s="350">
        <v>96.597999999999999</v>
      </c>
      <c r="AA21" s="351"/>
      <c r="AB21" s="350">
        <v>92.445999999999998</v>
      </c>
      <c r="AC21" s="351"/>
      <c r="AD21" s="350">
        <v>97.2</v>
      </c>
      <c r="AE21" s="351"/>
      <c r="AN21" s="350">
        <v>95.181528646901896</v>
      </c>
      <c r="AO21" s="351">
        <v>24.657097947341299</v>
      </c>
    </row>
    <row r="22" spans="1:41" ht="12.9" customHeight="1" x14ac:dyDescent="0.3">
      <c r="A22" s="95"/>
      <c r="B22" s="195">
        <v>1941</v>
      </c>
      <c r="C22" s="180" t="s">
        <v>29</v>
      </c>
      <c r="D22" s="195" t="s">
        <v>223</v>
      </c>
      <c r="E22" s="129"/>
      <c r="F22" s="130">
        <v>117.462</v>
      </c>
      <c r="G22" s="131">
        <v>31.806999999999999</v>
      </c>
      <c r="H22" s="130">
        <v>115.72799999999999</v>
      </c>
      <c r="I22" s="131">
        <v>10.209</v>
      </c>
      <c r="J22" s="130">
        <v>99.125</v>
      </c>
      <c r="K22" s="131">
        <v>20.081</v>
      </c>
      <c r="L22" s="130">
        <v>93.8</v>
      </c>
      <c r="M22" s="131">
        <v>22.931999999999999</v>
      </c>
      <c r="N22" s="130">
        <v>99.254999999999995</v>
      </c>
      <c r="O22" s="131">
        <v>35.326000000000001</v>
      </c>
      <c r="P22" s="130">
        <v>80.444999999999993</v>
      </c>
      <c r="Q22" s="131">
        <v>15.64</v>
      </c>
      <c r="R22" s="236">
        <v>81.289000000000001</v>
      </c>
      <c r="S22" s="131"/>
      <c r="T22" s="350">
        <v>83.665999999999997</v>
      </c>
      <c r="U22" s="351">
        <v>24.658999999999999</v>
      </c>
      <c r="V22" s="350">
        <v>83.608999999999995</v>
      </c>
      <c r="W22" s="131"/>
      <c r="X22" s="350">
        <v>79.516999999999996</v>
      </c>
      <c r="Y22" s="351">
        <v>15.273</v>
      </c>
      <c r="Z22" s="350">
        <v>78.820999999999998</v>
      </c>
      <c r="AA22" s="351"/>
      <c r="AB22" s="350">
        <v>74.802999999999997</v>
      </c>
      <c r="AC22" s="351"/>
      <c r="AD22" s="350">
        <v>81.585999999999999</v>
      </c>
      <c r="AE22" s="351"/>
      <c r="AN22" s="350">
        <v>83.361527710300095</v>
      </c>
      <c r="AO22" s="351">
        <v>29.011628384914399</v>
      </c>
    </row>
    <row r="23" spans="1:41" ht="12.9" customHeight="1" x14ac:dyDescent="0.3">
      <c r="A23" s="95"/>
      <c r="B23" s="113">
        <v>1961</v>
      </c>
      <c r="C23" s="180" t="s">
        <v>29</v>
      </c>
      <c r="D23" s="113" t="s">
        <v>224</v>
      </c>
      <c r="E23" s="129"/>
      <c r="F23" s="130">
        <v>94.712000000000003</v>
      </c>
      <c r="G23" s="131">
        <v>18.242999999999999</v>
      </c>
      <c r="H23" s="130">
        <v>96.781000000000006</v>
      </c>
      <c r="I23" s="131">
        <v>4.1349999999999998</v>
      </c>
      <c r="J23" s="130">
        <v>85.924000000000007</v>
      </c>
      <c r="K23" s="131">
        <v>13.396000000000001</v>
      </c>
      <c r="L23" s="130">
        <v>79.024000000000001</v>
      </c>
      <c r="M23" s="131">
        <v>15.013</v>
      </c>
      <c r="N23" s="130">
        <v>83.983999999999995</v>
      </c>
      <c r="O23" s="131">
        <v>10.487</v>
      </c>
      <c r="P23" s="130">
        <v>83.296000000000006</v>
      </c>
      <c r="Q23" s="131">
        <v>16.448</v>
      </c>
      <c r="R23" s="236">
        <v>83.15</v>
      </c>
      <c r="S23" s="131"/>
      <c r="T23" s="350">
        <v>75.180999999999997</v>
      </c>
      <c r="U23" s="351">
        <v>11.645</v>
      </c>
      <c r="V23" s="350">
        <v>75.036000000000001</v>
      </c>
      <c r="W23" s="131"/>
      <c r="X23" s="350">
        <v>85.296000000000006</v>
      </c>
      <c r="Y23" s="351">
        <v>11.718</v>
      </c>
      <c r="Z23" s="350">
        <v>84.534999999999997</v>
      </c>
      <c r="AA23" s="351"/>
      <c r="AB23" s="350">
        <v>80.646000000000001</v>
      </c>
      <c r="AC23" s="351"/>
      <c r="AD23" s="350">
        <v>87.116</v>
      </c>
      <c r="AE23" s="351"/>
      <c r="AN23" s="350">
        <v>70.828662058649599</v>
      </c>
      <c r="AO23" s="351">
        <v>16.1232079424082</v>
      </c>
    </row>
    <row r="24" spans="1:41" ht="12.9" customHeight="1" x14ac:dyDescent="0.3">
      <c r="A24" s="95"/>
      <c r="B24" s="113">
        <v>1971</v>
      </c>
      <c r="C24" s="180" t="s">
        <v>29</v>
      </c>
      <c r="D24" s="113">
        <v>1980</v>
      </c>
      <c r="E24" s="129"/>
      <c r="F24" s="130">
        <v>85.733999999999995</v>
      </c>
      <c r="G24" s="131">
        <v>5.9390000000000001</v>
      </c>
      <c r="H24" s="130">
        <v>88.150999999999996</v>
      </c>
      <c r="I24" s="131">
        <v>1.879</v>
      </c>
      <c r="J24" s="130">
        <v>79.164000000000001</v>
      </c>
      <c r="K24" s="131">
        <v>6.0389999999999997</v>
      </c>
      <c r="L24" s="130">
        <v>82.347999999999999</v>
      </c>
      <c r="M24" s="131">
        <v>4.9969999999999999</v>
      </c>
      <c r="N24" s="130">
        <v>73.667000000000002</v>
      </c>
      <c r="O24" s="131">
        <v>6.0629999999999997</v>
      </c>
      <c r="P24" s="130">
        <v>63.561</v>
      </c>
      <c r="Q24" s="131">
        <v>4.4889999999999999</v>
      </c>
      <c r="R24" s="236">
        <v>64.12</v>
      </c>
      <c r="S24" s="131"/>
      <c r="T24" s="350">
        <v>71.221000000000004</v>
      </c>
      <c r="U24" s="351">
        <v>4.5940000000000003</v>
      </c>
      <c r="V24" s="350">
        <v>71.063000000000002</v>
      </c>
      <c r="W24" s="131"/>
      <c r="X24" s="350">
        <v>73.596999999999994</v>
      </c>
      <c r="Y24" s="351">
        <v>5.53</v>
      </c>
      <c r="Z24" s="350">
        <v>72.823999999999998</v>
      </c>
      <c r="AA24" s="351"/>
      <c r="AB24" s="350">
        <v>69.548000000000002</v>
      </c>
      <c r="AC24" s="351"/>
      <c r="AD24" s="350">
        <v>74.504999999999995</v>
      </c>
      <c r="AE24" s="351"/>
      <c r="AN24" s="350">
        <v>67.792482850257599</v>
      </c>
      <c r="AO24" s="351">
        <v>6.8368699627513401</v>
      </c>
    </row>
    <row r="25" spans="1:41" ht="12.9" customHeight="1" x14ac:dyDescent="0.3">
      <c r="A25" s="95"/>
      <c r="B25" s="113">
        <v>1981</v>
      </c>
      <c r="C25" s="180" t="s">
        <v>29</v>
      </c>
      <c r="D25" s="113">
        <v>1990</v>
      </c>
      <c r="E25" s="129"/>
      <c r="F25" s="130">
        <v>85.566000000000003</v>
      </c>
      <c r="G25" s="131">
        <v>11.324</v>
      </c>
      <c r="H25" s="130">
        <v>83.301000000000002</v>
      </c>
      <c r="I25" s="131">
        <v>3.8519999999999999</v>
      </c>
      <c r="J25" s="130">
        <v>80.447999999999993</v>
      </c>
      <c r="K25" s="131">
        <v>7.9249999999999998</v>
      </c>
      <c r="L25" s="130">
        <v>71.384</v>
      </c>
      <c r="M25" s="131">
        <v>7.2220000000000004</v>
      </c>
      <c r="N25" s="130">
        <v>70.051000000000002</v>
      </c>
      <c r="O25" s="131">
        <v>7.7590000000000003</v>
      </c>
      <c r="P25" s="130">
        <v>71.180999999999997</v>
      </c>
      <c r="Q25" s="131">
        <v>10.486000000000001</v>
      </c>
      <c r="R25" s="236">
        <v>71.673000000000002</v>
      </c>
      <c r="S25" s="131"/>
      <c r="T25" s="350">
        <v>71.352999999999994</v>
      </c>
      <c r="U25" s="351">
        <v>7.1219999999999999</v>
      </c>
      <c r="V25" s="350">
        <v>71.180000000000007</v>
      </c>
      <c r="W25" s="131"/>
      <c r="X25" s="350">
        <v>77.438999999999993</v>
      </c>
      <c r="Y25" s="351">
        <v>18.62</v>
      </c>
      <c r="Z25" s="350">
        <v>76.745999999999995</v>
      </c>
      <c r="AA25" s="351"/>
      <c r="AB25" s="350">
        <v>73.185000000000002</v>
      </c>
      <c r="AC25" s="351"/>
      <c r="AD25" s="350">
        <v>73.614999999999995</v>
      </c>
      <c r="AE25" s="351"/>
      <c r="AN25" s="350">
        <v>65.274242984126403</v>
      </c>
      <c r="AO25" s="351">
        <v>12.723599741298401</v>
      </c>
    </row>
    <row r="26" spans="1:41" ht="12.9" customHeight="1" x14ac:dyDescent="0.3">
      <c r="A26" s="95"/>
      <c r="B26" s="113">
        <v>1991</v>
      </c>
      <c r="C26" s="180" t="s">
        <v>29</v>
      </c>
      <c r="D26" s="113">
        <v>2000</v>
      </c>
      <c r="E26" s="129"/>
      <c r="F26" s="130">
        <v>89.55</v>
      </c>
      <c r="G26" s="131">
        <v>12.631</v>
      </c>
      <c r="H26" s="130">
        <v>85.843000000000004</v>
      </c>
      <c r="I26" s="131">
        <v>5.8860000000000001</v>
      </c>
      <c r="J26" s="130">
        <v>88.137</v>
      </c>
      <c r="K26" s="131">
        <v>18.245999999999999</v>
      </c>
      <c r="L26" s="130">
        <v>86.111999999999995</v>
      </c>
      <c r="M26" s="131">
        <v>13.324</v>
      </c>
      <c r="N26" s="130">
        <v>83.757000000000005</v>
      </c>
      <c r="O26" s="131">
        <v>24.423999999999999</v>
      </c>
      <c r="P26" s="130">
        <v>77.644999999999996</v>
      </c>
      <c r="Q26" s="131">
        <v>11.06</v>
      </c>
      <c r="R26" s="236">
        <v>78.111999999999995</v>
      </c>
      <c r="S26" s="131"/>
      <c r="T26" s="350">
        <v>72.099999999999994</v>
      </c>
      <c r="U26" s="351">
        <v>13.507999999999999</v>
      </c>
      <c r="V26" s="350">
        <v>71.959999999999994</v>
      </c>
      <c r="W26" s="131"/>
      <c r="X26" s="350">
        <v>87.46</v>
      </c>
      <c r="Y26" s="351">
        <v>13.092000000000001</v>
      </c>
      <c r="Z26" s="350">
        <v>86.51</v>
      </c>
      <c r="AA26" s="351"/>
      <c r="AB26" s="350">
        <v>82.564999999999998</v>
      </c>
      <c r="AC26" s="351"/>
      <c r="AD26" s="350">
        <v>89.543000000000006</v>
      </c>
      <c r="AE26" s="351"/>
      <c r="AN26" s="350">
        <v>95.198317660160001</v>
      </c>
      <c r="AO26" s="351">
        <v>25.127293271450899</v>
      </c>
    </row>
    <row r="27" spans="1:41" ht="12.9" customHeight="1" x14ac:dyDescent="0.3">
      <c r="A27" s="95"/>
      <c r="B27" s="113">
        <v>2001</v>
      </c>
      <c r="C27" s="180" t="s">
        <v>29</v>
      </c>
      <c r="D27" s="113">
        <v>2010</v>
      </c>
      <c r="E27" s="129"/>
      <c r="F27" s="130">
        <v>126.65</v>
      </c>
      <c r="G27" s="131">
        <v>21.356999999999999</v>
      </c>
      <c r="H27" s="130">
        <v>84.36</v>
      </c>
      <c r="I27" s="131">
        <v>9.1750000000000007</v>
      </c>
      <c r="J27" s="130">
        <v>88.542000000000002</v>
      </c>
      <c r="K27" s="131">
        <v>22.594000000000001</v>
      </c>
      <c r="L27" s="130">
        <v>72.991</v>
      </c>
      <c r="M27" s="131">
        <v>8.69</v>
      </c>
      <c r="N27" s="130">
        <v>64.347999999999999</v>
      </c>
      <c r="O27" s="131">
        <v>19.763000000000002</v>
      </c>
      <c r="P27" s="130">
        <v>86.01</v>
      </c>
      <c r="Q27" s="131">
        <v>13.832000000000001</v>
      </c>
      <c r="R27" s="236">
        <v>87.331999999999994</v>
      </c>
      <c r="S27" s="131"/>
      <c r="T27" s="350">
        <v>105.158</v>
      </c>
      <c r="U27" s="351">
        <v>54.698999999999998</v>
      </c>
      <c r="V27" s="350">
        <v>104.968</v>
      </c>
      <c r="W27" s="131"/>
      <c r="X27" s="350">
        <v>71.088999999999999</v>
      </c>
      <c r="Y27" s="351">
        <v>14.2</v>
      </c>
      <c r="Z27" s="350">
        <v>70.135000000000005</v>
      </c>
      <c r="AA27" s="351"/>
      <c r="AB27" s="350">
        <v>67.364999999999995</v>
      </c>
      <c r="AC27" s="351"/>
      <c r="AD27" s="350">
        <v>72.451999999999998</v>
      </c>
      <c r="AE27" s="351"/>
      <c r="AN27" s="350">
        <v>44.349941085113201</v>
      </c>
      <c r="AO27" s="351">
        <v>27.247202626231701</v>
      </c>
    </row>
    <row r="28" spans="1:41" ht="12.9" customHeight="1" x14ac:dyDescent="0.3">
      <c r="A28" s="95"/>
      <c r="B28" s="113">
        <v>2011</v>
      </c>
      <c r="C28" s="180" t="s">
        <v>29</v>
      </c>
      <c r="D28" s="113"/>
      <c r="E28" s="129"/>
      <c r="F28" s="130" t="s">
        <v>29</v>
      </c>
      <c r="G28" s="131"/>
      <c r="H28" s="130" t="s">
        <v>29</v>
      </c>
      <c r="I28" s="131"/>
      <c r="J28" s="130" t="s">
        <v>29</v>
      </c>
      <c r="K28" s="131" t="s">
        <v>95</v>
      </c>
      <c r="L28" s="130" t="s">
        <v>197</v>
      </c>
      <c r="M28" s="131"/>
      <c r="N28" s="130" t="s">
        <v>197</v>
      </c>
      <c r="O28" s="131"/>
      <c r="P28" s="130" t="s">
        <v>197</v>
      </c>
      <c r="Q28" s="131"/>
      <c r="R28" s="236" t="s">
        <v>197</v>
      </c>
      <c r="S28" s="131"/>
      <c r="T28" s="350" t="s">
        <v>197</v>
      </c>
      <c r="U28" s="351" t="s">
        <v>95</v>
      </c>
      <c r="V28" s="350" t="s">
        <v>197</v>
      </c>
      <c r="W28" s="131"/>
      <c r="X28" s="350">
        <v>44.268000000000001</v>
      </c>
      <c r="Y28" s="351">
        <v>18.172000000000001</v>
      </c>
      <c r="Z28" s="350">
        <v>43.656999999999996</v>
      </c>
      <c r="AA28" s="351"/>
      <c r="AB28" s="350">
        <v>42.375999999999998</v>
      </c>
      <c r="AC28" s="351"/>
      <c r="AD28" s="350">
        <v>45.204000000000001</v>
      </c>
      <c r="AE28" s="351"/>
      <c r="AN28" s="350">
        <v>23.238115409905699</v>
      </c>
      <c r="AO28" s="351">
        <v>17.387197111596301</v>
      </c>
    </row>
    <row r="29" spans="1:41" ht="12.9" customHeight="1" x14ac:dyDescent="0.3">
      <c r="A29" s="168" t="s">
        <v>71</v>
      </c>
      <c r="B29" s="181"/>
      <c r="C29" s="182"/>
      <c r="D29" s="168"/>
      <c r="E29" s="157"/>
      <c r="F29" s="158" t="s">
        <v>197</v>
      </c>
      <c r="G29" s="194"/>
      <c r="H29" s="158">
        <v>114.49</v>
      </c>
      <c r="I29" s="194">
        <v>14.564</v>
      </c>
      <c r="J29" s="158">
        <v>62.082000000000001</v>
      </c>
      <c r="K29" s="194">
        <v>21.33</v>
      </c>
      <c r="L29" s="158">
        <v>48.07</v>
      </c>
      <c r="M29" s="194">
        <v>13.651</v>
      </c>
      <c r="N29" s="158" t="s">
        <v>197</v>
      </c>
      <c r="O29" s="194"/>
      <c r="P29" s="158" t="s">
        <v>29</v>
      </c>
      <c r="Q29" s="194"/>
      <c r="R29" s="238" t="s">
        <v>29</v>
      </c>
      <c r="S29" s="194"/>
      <c r="T29" s="352">
        <v>60.835000000000001</v>
      </c>
      <c r="U29" s="353">
        <v>33.570999999999998</v>
      </c>
      <c r="V29" s="352">
        <v>60.823999999999998</v>
      </c>
      <c r="W29" s="194"/>
      <c r="X29" s="352" t="s">
        <v>197</v>
      </c>
      <c r="Y29" s="353" t="s">
        <v>95</v>
      </c>
      <c r="Z29" s="352" t="s">
        <v>197</v>
      </c>
      <c r="AA29" s="353"/>
      <c r="AB29" s="352" t="s">
        <v>197</v>
      </c>
      <c r="AC29" s="353"/>
      <c r="AD29" s="352" t="s">
        <v>197</v>
      </c>
      <c r="AE29" s="353"/>
      <c r="AN29" s="352" t="s">
        <v>197</v>
      </c>
      <c r="AO29" s="353"/>
    </row>
    <row r="30" spans="1:41" s="179" customFormat="1" ht="10.199999999999999" x14ac:dyDescent="0.2">
      <c r="A30" s="185" t="s">
        <v>132</v>
      </c>
      <c r="R30" s="319"/>
      <c r="S30" s="320"/>
      <c r="T30" s="320"/>
      <c r="U30" s="320"/>
      <c r="X30" s="320"/>
      <c r="Y30" s="320"/>
      <c r="Z30" s="320"/>
      <c r="AA30" s="320"/>
      <c r="AB30" s="320"/>
      <c r="AC30" s="320"/>
      <c r="AD30" s="320"/>
      <c r="AE30" s="320"/>
      <c r="AN30" s="320"/>
    </row>
    <row r="31" spans="1:41" s="179" customFormat="1" ht="11.4" x14ac:dyDescent="0.2">
      <c r="A31" s="185" t="s">
        <v>234</v>
      </c>
      <c r="R31" s="319"/>
      <c r="S31" s="320"/>
      <c r="T31" s="320"/>
      <c r="U31" s="320"/>
      <c r="X31" s="320"/>
      <c r="Y31" s="320"/>
      <c r="Z31" s="320"/>
      <c r="AA31" s="320"/>
      <c r="AB31" s="320"/>
      <c r="AC31" s="320"/>
      <c r="AD31" s="320"/>
      <c r="AE31" s="320"/>
      <c r="AN31" s="320"/>
    </row>
    <row r="32" spans="1:41" s="320" customFormat="1" ht="24" customHeight="1" x14ac:dyDescent="0.2">
      <c r="A32" s="569" t="s">
        <v>133</v>
      </c>
      <c r="B32" s="569"/>
      <c r="C32" s="569"/>
      <c r="D32" s="569"/>
      <c r="E32" s="569"/>
      <c r="F32" s="569"/>
      <c r="G32" s="569"/>
      <c r="H32" s="569"/>
      <c r="I32" s="569"/>
      <c r="J32" s="569"/>
      <c r="K32" s="569"/>
      <c r="L32" s="569"/>
      <c r="M32" s="569"/>
      <c r="N32" s="569"/>
      <c r="O32" s="569"/>
      <c r="P32" s="569"/>
      <c r="Q32" s="569"/>
      <c r="R32" s="569"/>
      <c r="S32" s="569"/>
      <c r="T32" s="569"/>
      <c r="U32" s="569"/>
      <c r="V32" s="569"/>
      <c r="W32" s="569"/>
      <c r="X32" s="569"/>
      <c r="Y32" s="569"/>
      <c r="Z32" s="569"/>
      <c r="AA32" s="569"/>
      <c r="AB32" s="569"/>
      <c r="AC32" s="569"/>
      <c r="AD32" s="569"/>
      <c r="AE32" s="425"/>
      <c r="AF32" s="195"/>
      <c r="AG32" s="195"/>
      <c r="AH32" s="195"/>
      <c r="AI32" s="195"/>
      <c r="AJ32" s="195"/>
      <c r="AK32" s="195"/>
      <c r="AL32" s="195"/>
      <c r="AM32" s="195"/>
      <c r="AN32" s="195"/>
    </row>
    <row r="34" spans="1:1" x14ac:dyDescent="0.3">
      <c r="A34" s="209"/>
    </row>
  </sheetData>
  <customSheetViews>
    <customSheetView guid="{A43FB5B3-F7FF-6149-AB81-753D35C7C3C8}" showGridLines="0" showRowCol="0" hiddenRows="1" hiddenColumns="1"/>
  </customSheetViews>
  <mergeCells count="17">
    <mergeCell ref="A1:AE1"/>
    <mergeCell ref="A2:AE2"/>
    <mergeCell ref="F7:G7"/>
    <mergeCell ref="H7:I7"/>
    <mergeCell ref="F6:AN6"/>
    <mergeCell ref="AN7:AO7"/>
    <mergeCell ref="A32:AD32"/>
    <mergeCell ref="J7:K7"/>
    <mergeCell ref="L7:M7"/>
    <mergeCell ref="N7:O7"/>
    <mergeCell ref="P7:Q7"/>
    <mergeCell ref="R7:S7"/>
    <mergeCell ref="T7:U7"/>
    <mergeCell ref="X7:Y7"/>
    <mergeCell ref="A9:D9"/>
    <mergeCell ref="A20:D20"/>
    <mergeCell ref="A8:F8"/>
  </mergeCells>
  <pageMargins left="1.3779527559055118" right="1.3779527559055118" top="1.1811023622047245" bottom="1.3779527559055118" header="0.51181102362204722" footer="0.51181102362204722"/>
  <pageSetup paperSize="9" scale="84" orientation="landscape" r:id="rId1"/>
  <headerFooter alignWithMargins="0"/>
  <ignoredErrors>
    <ignoredError sqref="D11:D12 D22:D23 R7 V7 Z7 AB7:AE7 AN7" numberStoredAsText="1"/>
  </ignoredError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3">
    <tabColor rgb="FF00B050"/>
    <pageSetUpPr fitToPage="1"/>
  </sheetPr>
  <dimension ref="A1:AO33"/>
  <sheetViews>
    <sheetView showGridLines="0" showRowColHeaders="0" zoomScaleNormal="100" workbookViewId="0">
      <selection activeCell="B362" sqref="B362"/>
    </sheetView>
  </sheetViews>
  <sheetFormatPr defaultColWidth="9.109375" defaultRowHeight="14.4" x14ac:dyDescent="0.3"/>
  <cols>
    <col min="1" max="1" width="2.109375" style="119" customWidth="1"/>
    <col min="2" max="2" width="4.44140625" style="119" bestFit="1" customWidth="1"/>
    <col min="3" max="3" width="1.88671875" style="119" bestFit="1" customWidth="1"/>
    <col min="4" max="4" width="4.44140625" style="119" bestFit="1" customWidth="1"/>
    <col min="5" max="5" width="3.109375" style="119" customWidth="1"/>
    <col min="6" max="6" width="3.44140625" style="119" bestFit="1" customWidth="1"/>
    <col min="7" max="7" width="3.6640625" style="119" bestFit="1" customWidth="1"/>
    <col min="8" max="8" width="3.44140625" style="119" bestFit="1" customWidth="1"/>
    <col min="9" max="9" width="3.109375" style="119" bestFit="1" customWidth="1"/>
    <col min="10" max="10" width="3.44140625" style="119" bestFit="1" customWidth="1"/>
    <col min="11" max="11" width="3.33203125" style="119" bestFit="1" customWidth="1"/>
    <col min="12" max="12" width="3.44140625" style="119" bestFit="1" customWidth="1"/>
    <col min="13" max="13" width="3.33203125" style="119" bestFit="1" customWidth="1"/>
    <col min="14" max="14" width="3.44140625" style="119" bestFit="1" customWidth="1"/>
    <col min="15" max="15" width="3.33203125" style="119" bestFit="1" customWidth="1"/>
    <col min="16" max="16" width="3.44140625" style="119" bestFit="1" customWidth="1"/>
    <col min="17" max="17" width="3.33203125" style="119" bestFit="1" customWidth="1"/>
    <col min="18" max="18" width="5.44140625" style="282" customWidth="1"/>
    <col min="19" max="19" width="3.6640625" style="119" hidden="1" customWidth="1"/>
    <col min="20" max="21" width="3.6640625" style="119" customWidth="1"/>
    <col min="22" max="22" width="5" style="119" bestFit="1" customWidth="1"/>
    <col min="23" max="23" width="3.6640625" style="119" hidden="1" customWidth="1"/>
    <col min="24" max="25" width="3.6640625" style="119" customWidth="1"/>
    <col min="26" max="26" width="5.109375" style="119" customWidth="1"/>
    <col min="27" max="27" width="3.6640625" style="119" hidden="1" customWidth="1"/>
    <col min="28" max="28" width="5.109375" style="119" customWidth="1"/>
    <col min="29" max="29" width="3.6640625" style="119" hidden="1" customWidth="1"/>
    <col min="30" max="30" width="5.109375" style="119" customWidth="1"/>
    <col min="31" max="31" width="3.6640625" style="119" hidden="1" customWidth="1"/>
    <col min="32" max="39" width="9.109375" style="119" hidden="1" customWidth="1"/>
    <col min="40" max="41" width="3.44140625" style="119" customWidth="1"/>
    <col min="42" max="16384" width="9.109375" style="119"/>
  </cols>
  <sheetData>
    <row r="1" spans="1:41" s="310" customFormat="1" ht="29.25" customHeight="1" x14ac:dyDescent="0.25">
      <c r="A1" s="577" t="s">
        <v>235</v>
      </c>
      <c r="B1" s="577"/>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327"/>
      <c r="AG1" s="327"/>
      <c r="AH1" s="327"/>
      <c r="AI1" s="327"/>
      <c r="AJ1" s="327"/>
      <c r="AK1" s="327"/>
      <c r="AL1" s="327"/>
      <c r="AM1" s="327"/>
    </row>
    <row r="2" spans="1:41" s="313" customFormat="1" ht="26.25" customHeight="1" x14ac:dyDescent="0.25">
      <c r="A2" s="573" t="s">
        <v>236</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326"/>
      <c r="AG2" s="326"/>
      <c r="AH2" s="326"/>
      <c r="AI2" s="326"/>
      <c r="AJ2" s="326"/>
      <c r="AK2" s="326"/>
      <c r="AL2" s="326"/>
      <c r="AM2" s="326"/>
    </row>
    <row r="3" spans="1:41" ht="15" hidden="1" customHeight="1" x14ac:dyDescent="0.3">
      <c r="A3" s="118"/>
    </row>
    <row r="4" spans="1:41" ht="15" hidden="1" customHeight="1" x14ac:dyDescent="0.3">
      <c r="A4" s="118"/>
    </row>
    <row r="5" spans="1:41" ht="9.75" customHeight="1" x14ac:dyDescent="0.3"/>
    <row r="6" spans="1:41" ht="17.25" customHeight="1" x14ac:dyDescent="0.3">
      <c r="A6" s="120"/>
      <c r="B6" s="120"/>
      <c r="C6" s="120"/>
      <c r="D6" s="120"/>
      <c r="E6" s="120"/>
      <c r="F6" s="575" t="s">
        <v>79</v>
      </c>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5"/>
      <c r="AL6" s="575"/>
      <c r="AM6" s="575"/>
      <c r="AN6" s="575"/>
      <c r="AO6" s="121"/>
    </row>
    <row r="7" spans="1:41" ht="15" customHeight="1" x14ac:dyDescent="0.3">
      <c r="A7" s="122"/>
      <c r="B7" s="122"/>
      <c r="C7" s="122"/>
      <c r="D7" s="122"/>
      <c r="E7" s="122"/>
      <c r="F7" s="537">
        <v>2009</v>
      </c>
      <c r="G7" s="537"/>
      <c r="H7" s="537">
        <v>2010</v>
      </c>
      <c r="I7" s="537"/>
      <c r="J7" s="537">
        <v>2011</v>
      </c>
      <c r="K7" s="537"/>
      <c r="L7" s="537">
        <v>2012</v>
      </c>
      <c r="M7" s="537"/>
      <c r="N7" s="537">
        <v>2013</v>
      </c>
      <c r="O7" s="537"/>
      <c r="P7" s="537">
        <v>2014</v>
      </c>
      <c r="Q7" s="537"/>
      <c r="R7" s="536" t="s">
        <v>80</v>
      </c>
      <c r="S7" s="536"/>
      <c r="T7" s="537">
        <v>2016</v>
      </c>
      <c r="U7" s="537"/>
      <c r="V7" s="457" t="s">
        <v>82</v>
      </c>
      <c r="W7" s="457"/>
      <c r="X7" s="537">
        <v>2018</v>
      </c>
      <c r="Y7" s="537"/>
      <c r="Z7" s="461" t="s">
        <v>83</v>
      </c>
      <c r="AA7" s="460"/>
      <c r="AB7" s="461" t="s">
        <v>84</v>
      </c>
      <c r="AC7" s="460"/>
      <c r="AD7" s="461" t="s">
        <v>85</v>
      </c>
      <c r="AE7" s="461" t="s">
        <v>237</v>
      </c>
      <c r="AF7" s="461" t="s">
        <v>238</v>
      </c>
      <c r="AG7" s="461" t="s">
        <v>239</v>
      </c>
      <c r="AH7" s="461" t="s">
        <v>240</v>
      </c>
      <c r="AI7" s="461" t="s">
        <v>241</v>
      </c>
      <c r="AJ7" s="461" t="s">
        <v>242</v>
      </c>
      <c r="AK7" s="461" t="s">
        <v>243</v>
      </c>
      <c r="AL7" s="461" t="s">
        <v>244</v>
      </c>
      <c r="AM7" s="461" t="s">
        <v>245</v>
      </c>
      <c r="AN7" s="536" t="s">
        <v>48</v>
      </c>
      <c r="AO7" s="536"/>
    </row>
    <row r="8" spans="1:41" x14ac:dyDescent="0.3">
      <c r="A8" s="574" t="s">
        <v>227</v>
      </c>
      <c r="B8" s="574"/>
      <c r="C8" s="574"/>
      <c r="D8" s="574"/>
      <c r="E8" s="574"/>
      <c r="F8" s="574"/>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row>
    <row r="9" spans="1:41" ht="25.5" customHeight="1" x14ac:dyDescent="0.3">
      <c r="A9" s="581" t="s">
        <v>196</v>
      </c>
      <c r="B9" s="581"/>
      <c r="C9" s="581"/>
      <c r="D9" s="581"/>
      <c r="E9" s="129"/>
      <c r="F9" s="267">
        <v>197.96799999999999</v>
      </c>
      <c r="G9" s="268">
        <v>10.606</v>
      </c>
      <c r="H9" s="267">
        <v>206.30199999999999</v>
      </c>
      <c r="I9" s="268">
        <v>2.54</v>
      </c>
      <c r="J9" s="267">
        <v>190.76300000000001</v>
      </c>
      <c r="K9" s="268">
        <v>7.5860000000000003</v>
      </c>
      <c r="L9" s="267">
        <v>188.274</v>
      </c>
      <c r="M9" s="268">
        <v>6.5190000000000001</v>
      </c>
      <c r="N9" s="267">
        <v>184.11199999999999</v>
      </c>
      <c r="O9" s="268">
        <v>8.0020000000000007</v>
      </c>
      <c r="P9" s="267">
        <v>178.38800000000001</v>
      </c>
      <c r="Q9" s="268">
        <v>6.5460000000000003</v>
      </c>
      <c r="R9" s="281">
        <v>179.41499999999999</v>
      </c>
      <c r="S9" s="268"/>
      <c r="T9" s="368">
        <v>176.74299999999999</v>
      </c>
      <c r="U9" s="369">
        <v>6.7910000000000004</v>
      </c>
      <c r="V9" s="368">
        <v>176.65700000000001</v>
      </c>
      <c r="W9" s="268"/>
      <c r="X9" s="368">
        <v>177.25299999999999</v>
      </c>
      <c r="Y9" s="369">
        <v>6.9640000000000004</v>
      </c>
      <c r="Z9" s="368">
        <v>175.44499999999999</v>
      </c>
      <c r="AA9" s="369"/>
      <c r="AB9" s="368">
        <v>166.756</v>
      </c>
      <c r="AC9" s="369"/>
      <c r="AD9" s="368">
        <v>178.584</v>
      </c>
      <c r="AE9" s="368">
        <v>178.584</v>
      </c>
      <c r="AF9" s="368">
        <v>178.584</v>
      </c>
      <c r="AG9" s="368">
        <v>178.584</v>
      </c>
      <c r="AH9" s="368">
        <v>178.584</v>
      </c>
      <c r="AI9" s="368">
        <v>178.584</v>
      </c>
      <c r="AJ9" s="368">
        <v>178.584</v>
      </c>
      <c r="AK9" s="368">
        <v>178.584</v>
      </c>
      <c r="AL9" s="368">
        <v>178.584</v>
      </c>
      <c r="AM9" s="368">
        <v>178.584</v>
      </c>
      <c r="AN9" s="368">
        <v>150.67792891948099</v>
      </c>
      <c r="AO9" s="369">
        <v>8.1903752715424698</v>
      </c>
    </row>
    <row r="10" spans="1:41" ht="12.9" customHeight="1" x14ac:dyDescent="0.3">
      <c r="A10" s="96"/>
      <c r="B10" s="96"/>
      <c r="C10" s="180" t="s">
        <v>29</v>
      </c>
      <c r="D10" s="113">
        <v>1940</v>
      </c>
      <c r="E10" s="129"/>
      <c r="F10" s="130">
        <v>230.66900000000001</v>
      </c>
      <c r="G10" s="131">
        <v>18.516999999999999</v>
      </c>
      <c r="H10" s="130">
        <v>235.82400000000001</v>
      </c>
      <c r="I10" s="131">
        <v>4.4340000000000002</v>
      </c>
      <c r="J10" s="130">
        <v>210.459</v>
      </c>
      <c r="K10" s="131">
        <v>15.375</v>
      </c>
      <c r="L10" s="130">
        <v>217.166</v>
      </c>
      <c r="M10" s="131">
        <v>12.967000000000001</v>
      </c>
      <c r="N10" s="130">
        <v>200.31399999999999</v>
      </c>
      <c r="O10" s="131">
        <v>13.792999999999999</v>
      </c>
      <c r="P10" s="130">
        <v>194.55500000000001</v>
      </c>
      <c r="Q10" s="131">
        <v>10.750999999999999</v>
      </c>
      <c r="R10" s="236">
        <v>195.96</v>
      </c>
      <c r="S10" s="131"/>
      <c r="T10" s="350">
        <v>197.143</v>
      </c>
      <c r="U10" s="351">
        <v>12.595000000000001</v>
      </c>
      <c r="V10" s="350">
        <v>196.96299999999999</v>
      </c>
      <c r="W10" s="131"/>
      <c r="X10" s="350">
        <v>191.22900000000001</v>
      </c>
      <c r="Y10" s="351">
        <v>12.332000000000001</v>
      </c>
      <c r="Z10" s="350">
        <v>189.43</v>
      </c>
      <c r="AA10" s="351"/>
      <c r="AB10" s="350">
        <v>180.68600000000001</v>
      </c>
      <c r="AC10" s="351"/>
      <c r="AD10" s="350">
        <v>193.79599999999999</v>
      </c>
      <c r="AE10" s="350">
        <v>193.79599999999999</v>
      </c>
      <c r="AF10" s="350">
        <v>193.79599999999999</v>
      </c>
      <c r="AG10" s="350">
        <v>193.79599999999999</v>
      </c>
      <c r="AH10" s="350">
        <v>193.79599999999999</v>
      </c>
      <c r="AI10" s="350">
        <v>193.79599999999999</v>
      </c>
      <c r="AJ10" s="350">
        <v>193.79599999999999</v>
      </c>
      <c r="AK10" s="350">
        <v>193.79599999999999</v>
      </c>
      <c r="AL10" s="350">
        <v>193.79599999999999</v>
      </c>
      <c r="AM10" s="350">
        <v>193.79599999999999</v>
      </c>
      <c r="AN10" s="350">
        <v>180.85544073849701</v>
      </c>
      <c r="AO10" s="351">
        <v>21.233759538141101</v>
      </c>
    </row>
    <row r="11" spans="1:41" ht="12.9" customHeight="1" x14ac:dyDescent="0.3">
      <c r="A11" s="95"/>
      <c r="B11" s="195">
        <v>1941</v>
      </c>
      <c r="C11" s="180" t="s">
        <v>29</v>
      </c>
      <c r="D11" s="195">
        <v>1960</v>
      </c>
      <c r="E11" s="129"/>
      <c r="F11" s="130">
        <v>237.98099999999999</v>
      </c>
      <c r="G11" s="131">
        <v>33.929000000000002</v>
      </c>
      <c r="H11" s="130">
        <v>235.404</v>
      </c>
      <c r="I11" s="131">
        <v>8.9649999999999999</v>
      </c>
      <c r="J11" s="130">
        <v>193.73699999999999</v>
      </c>
      <c r="K11" s="131">
        <v>23.753</v>
      </c>
      <c r="L11" s="130">
        <v>212.92599999999999</v>
      </c>
      <c r="M11" s="131">
        <v>22.738</v>
      </c>
      <c r="N11" s="130">
        <v>244.77099999999999</v>
      </c>
      <c r="O11" s="131">
        <v>46.368000000000002</v>
      </c>
      <c r="P11" s="130">
        <v>199.29499999999999</v>
      </c>
      <c r="Q11" s="131">
        <v>23.622</v>
      </c>
      <c r="R11" s="236">
        <v>199.91200000000001</v>
      </c>
      <c r="S11" s="131"/>
      <c r="T11" s="350">
        <v>204.703</v>
      </c>
      <c r="U11" s="351">
        <v>25.594000000000001</v>
      </c>
      <c r="V11" s="350">
        <v>204.864</v>
      </c>
      <c r="W11" s="131"/>
      <c r="X11" s="350">
        <v>211.964</v>
      </c>
      <c r="Y11" s="351">
        <v>25.082999999999998</v>
      </c>
      <c r="Z11" s="350">
        <v>210.387</v>
      </c>
      <c r="AA11" s="351"/>
      <c r="AB11" s="350">
        <v>199.21600000000001</v>
      </c>
      <c r="AC11" s="351"/>
      <c r="AD11" s="350">
        <v>215.17099999999999</v>
      </c>
      <c r="AE11" s="350">
        <v>215.17099999999999</v>
      </c>
      <c r="AF11" s="350">
        <v>215.17099999999999</v>
      </c>
      <c r="AG11" s="350">
        <v>215.17099999999999</v>
      </c>
      <c r="AH11" s="350">
        <v>215.17099999999999</v>
      </c>
      <c r="AI11" s="350">
        <v>215.17099999999999</v>
      </c>
      <c r="AJ11" s="350">
        <v>215.17099999999999</v>
      </c>
      <c r="AK11" s="350">
        <v>215.17099999999999</v>
      </c>
      <c r="AL11" s="350">
        <v>215.17099999999999</v>
      </c>
      <c r="AM11" s="350">
        <v>215.17099999999999</v>
      </c>
      <c r="AN11" s="350">
        <v>161.155583371962</v>
      </c>
      <c r="AO11" s="351">
        <v>24.921367141486499</v>
      </c>
    </row>
    <row r="12" spans="1:41" ht="12.9" customHeight="1" x14ac:dyDescent="0.3">
      <c r="A12" s="95"/>
      <c r="B12" s="113">
        <v>1961</v>
      </c>
      <c r="C12" s="180" t="s">
        <v>29</v>
      </c>
      <c r="D12" s="113">
        <v>1970</v>
      </c>
      <c r="E12" s="129"/>
      <c r="F12" s="130">
        <v>195.90199999999999</v>
      </c>
      <c r="G12" s="131">
        <v>54.399000000000001</v>
      </c>
      <c r="H12" s="130">
        <v>196.19499999999999</v>
      </c>
      <c r="I12" s="131">
        <v>9.3019999999999996</v>
      </c>
      <c r="J12" s="130">
        <v>187.38200000000001</v>
      </c>
      <c r="K12" s="131">
        <v>23.983000000000001</v>
      </c>
      <c r="L12" s="130">
        <v>180.875</v>
      </c>
      <c r="M12" s="131">
        <v>21.222999999999999</v>
      </c>
      <c r="N12" s="130">
        <v>180.57300000000001</v>
      </c>
      <c r="O12" s="131">
        <v>15.426</v>
      </c>
      <c r="P12" s="130">
        <v>174.57</v>
      </c>
      <c r="Q12" s="131">
        <v>23.527000000000001</v>
      </c>
      <c r="R12" s="236">
        <v>174.92400000000001</v>
      </c>
      <c r="S12" s="131"/>
      <c r="T12" s="350">
        <v>171.16800000000001</v>
      </c>
      <c r="U12" s="351">
        <v>22.69</v>
      </c>
      <c r="V12" s="350">
        <v>171.26599999999999</v>
      </c>
      <c r="W12" s="131"/>
      <c r="X12" s="350">
        <v>171.24299999999999</v>
      </c>
      <c r="Y12" s="351">
        <v>25.687000000000001</v>
      </c>
      <c r="Z12" s="350">
        <v>169.376</v>
      </c>
      <c r="AA12" s="351"/>
      <c r="AB12" s="350">
        <v>162.19999999999999</v>
      </c>
      <c r="AC12" s="351"/>
      <c r="AD12" s="350">
        <v>175.12</v>
      </c>
      <c r="AE12" s="350">
        <v>175.12</v>
      </c>
      <c r="AF12" s="350">
        <v>175.12</v>
      </c>
      <c r="AG12" s="350">
        <v>175.12</v>
      </c>
      <c r="AH12" s="350">
        <v>175.12</v>
      </c>
      <c r="AI12" s="350">
        <v>175.12</v>
      </c>
      <c r="AJ12" s="350">
        <v>175.12</v>
      </c>
      <c r="AK12" s="350">
        <v>175.12</v>
      </c>
      <c r="AL12" s="350">
        <v>175.12</v>
      </c>
      <c r="AM12" s="350">
        <v>175.12</v>
      </c>
      <c r="AN12" s="350">
        <v>145.07047919155301</v>
      </c>
      <c r="AO12" s="351">
        <v>15.590575421711</v>
      </c>
    </row>
    <row r="13" spans="1:41" ht="12.9" customHeight="1" x14ac:dyDescent="0.3">
      <c r="A13" s="95"/>
      <c r="B13" s="113">
        <v>1971</v>
      </c>
      <c r="C13" s="180" t="s">
        <v>29</v>
      </c>
      <c r="D13" s="113">
        <v>1980</v>
      </c>
      <c r="E13" s="129"/>
      <c r="F13" s="130">
        <v>156.727</v>
      </c>
      <c r="G13" s="131">
        <v>14.84</v>
      </c>
      <c r="H13" s="130">
        <v>178.059</v>
      </c>
      <c r="I13" s="131">
        <v>3.7690000000000001</v>
      </c>
      <c r="J13" s="130">
        <v>173.226</v>
      </c>
      <c r="K13" s="131">
        <v>10.166</v>
      </c>
      <c r="L13" s="130">
        <v>160.15899999999999</v>
      </c>
      <c r="M13" s="131">
        <v>9.3030000000000008</v>
      </c>
      <c r="N13" s="130">
        <v>162.078</v>
      </c>
      <c r="O13" s="131">
        <v>10.868</v>
      </c>
      <c r="P13" s="130">
        <v>154.102</v>
      </c>
      <c r="Q13" s="131">
        <v>10.204000000000001</v>
      </c>
      <c r="R13" s="236">
        <v>155.292</v>
      </c>
      <c r="S13" s="131"/>
      <c r="T13" s="350">
        <v>160.126</v>
      </c>
      <c r="U13" s="351">
        <v>14.372999999999999</v>
      </c>
      <c r="V13" s="350">
        <v>159.91399999999999</v>
      </c>
      <c r="W13" s="131"/>
      <c r="X13" s="350">
        <v>157.602</v>
      </c>
      <c r="Y13" s="351">
        <v>12.507</v>
      </c>
      <c r="Z13" s="350">
        <v>156.40700000000001</v>
      </c>
      <c r="AA13" s="351"/>
      <c r="AB13" s="350">
        <v>148.68199999999999</v>
      </c>
      <c r="AC13" s="351"/>
      <c r="AD13" s="350">
        <v>160.017</v>
      </c>
      <c r="AE13" s="350">
        <v>160.017</v>
      </c>
      <c r="AF13" s="350">
        <v>160.017</v>
      </c>
      <c r="AG13" s="350">
        <v>160.017</v>
      </c>
      <c r="AH13" s="350">
        <v>160.017</v>
      </c>
      <c r="AI13" s="350">
        <v>160.017</v>
      </c>
      <c r="AJ13" s="350">
        <v>160.017</v>
      </c>
      <c r="AK13" s="350">
        <v>160.017</v>
      </c>
      <c r="AL13" s="350">
        <v>160.017</v>
      </c>
      <c r="AM13" s="350">
        <v>160.017</v>
      </c>
      <c r="AN13" s="350">
        <v>130.43042088873801</v>
      </c>
      <c r="AO13" s="351">
        <v>11.8011389543798</v>
      </c>
    </row>
    <row r="14" spans="1:41" ht="12.9" customHeight="1" x14ac:dyDescent="0.3">
      <c r="A14" s="95"/>
      <c r="B14" s="113">
        <v>1981</v>
      </c>
      <c r="C14" s="180" t="s">
        <v>29</v>
      </c>
      <c r="D14" s="113">
        <v>1990</v>
      </c>
      <c r="E14" s="129"/>
      <c r="F14" s="130">
        <v>177.81800000000001</v>
      </c>
      <c r="G14" s="131">
        <v>14.82</v>
      </c>
      <c r="H14" s="130">
        <v>187.95599999999999</v>
      </c>
      <c r="I14" s="131">
        <v>6.9109999999999996</v>
      </c>
      <c r="J14" s="130">
        <v>174.87200000000001</v>
      </c>
      <c r="K14" s="131">
        <v>11.798999999999999</v>
      </c>
      <c r="L14" s="130">
        <v>173.09100000000001</v>
      </c>
      <c r="M14" s="131">
        <v>12.363</v>
      </c>
      <c r="N14" s="130">
        <v>161.02500000000001</v>
      </c>
      <c r="O14" s="131">
        <v>10.552</v>
      </c>
      <c r="P14" s="130">
        <v>170.23599999999999</v>
      </c>
      <c r="Q14" s="131">
        <v>24.783999999999999</v>
      </c>
      <c r="R14" s="236">
        <v>170.84100000000001</v>
      </c>
      <c r="S14" s="131"/>
      <c r="T14" s="350">
        <v>161.27600000000001</v>
      </c>
      <c r="U14" s="351">
        <v>13.384</v>
      </c>
      <c r="V14" s="350">
        <v>161.21799999999999</v>
      </c>
      <c r="W14" s="131"/>
      <c r="X14" s="350">
        <v>176.89500000000001</v>
      </c>
      <c r="Y14" s="351">
        <v>21.295000000000002</v>
      </c>
      <c r="Z14" s="350">
        <v>175.613</v>
      </c>
      <c r="AA14" s="351"/>
      <c r="AB14" s="350">
        <v>166.19200000000001</v>
      </c>
      <c r="AC14" s="351"/>
      <c r="AD14" s="350">
        <v>180.048</v>
      </c>
      <c r="AE14" s="350">
        <v>180.048</v>
      </c>
      <c r="AF14" s="350">
        <v>180.048</v>
      </c>
      <c r="AG14" s="350">
        <v>180.048</v>
      </c>
      <c r="AH14" s="350">
        <v>180.048</v>
      </c>
      <c r="AI14" s="350">
        <v>180.048</v>
      </c>
      <c r="AJ14" s="350">
        <v>180.048</v>
      </c>
      <c r="AK14" s="350">
        <v>180.048</v>
      </c>
      <c r="AL14" s="350">
        <v>180.048</v>
      </c>
      <c r="AM14" s="350">
        <v>180.048</v>
      </c>
      <c r="AN14" s="350">
        <v>138.20627018357101</v>
      </c>
      <c r="AO14" s="351">
        <v>12.2749774743474</v>
      </c>
    </row>
    <row r="15" spans="1:41" ht="12.9" customHeight="1" x14ac:dyDescent="0.3">
      <c r="A15" s="95"/>
      <c r="B15" s="113">
        <v>1991</v>
      </c>
      <c r="C15" s="180" t="s">
        <v>29</v>
      </c>
      <c r="D15" s="113">
        <v>2000</v>
      </c>
      <c r="E15" s="129"/>
      <c r="F15" s="130">
        <v>173.917</v>
      </c>
      <c r="G15" s="131">
        <v>19.18</v>
      </c>
      <c r="H15" s="130">
        <v>183.108</v>
      </c>
      <c r="I15" s="131">
        <v>10.29</v>
      </c>
      <c r="J15" s="130">
        <v>176.22</v>
      </c>
      <c r="K15" s="131">
        <v>22.536999999999999</v>
      </c>
      <c r="L15" s="130">
        <v>186.94200000000001</v>
      </c>
      <c r="M15" s="131">
        <v>26.916</v>
      </c>
      <c r="N15" s="130">
        <v>156.065</v>
      </c>
      <c r="O15" s="131">
        <v>17.364000000000001</v>
      </c>
      <c r="P15" s="130">
        <v>178.732</v>
      </c>
      <c r="Q15" s="131">
        <v>14.189</v>
      </c>
      <c r="R15" s="236">
        <v>179.631</v>
      </c>
      <c r="S15" s="131"/>
      <c r="T15" s="350">
        <v>173.54599999999999</v>
      </c>
      <c r="U15" s="351">
        <v>12.223000000000001</v>
      </c>
      <c r="V15" s="350">
        <v>173.88900000000001</v>
      </c>
      <c r="W15" s="131"/>
      <c r="X15" s="350">
        <v>170.65899999999999</v>
      </c>
      <c r="Y15" s="351">
        <v>16.786000000000001</v>
      </c>
      <c r="Z15" s="350">
        <v>169.09399999999999</v>
      </c>
      <c r="AA15" s="351"/>
      <c r="AB15" s="350">
        <v>160.83500000000001</v>
      </c>
      <c r="AC15" s="351"/>
      <c r="AD15" s="350">
        <v>173.45599999999999</v>
      </c>
      <c r="AE15" s="350">
        <v>173.45599999999999</v>
      </c>
      <c r="AF15" s="350">
        <v>173.45599999999999</v>
      </c>
      <c r="AG15" s="350">
        <v>173.45599999999999</v>
      </c>
      <c r="AH15" s="350">
        <v>173.45599999999999</v>
      </c>
      <c r="AI15" s="350">
        <v>173.45599999999999</v>
      </c>
      <c r="AJ15" s="350">
        <v>173.45599999999999</v>
      </c>
      <c r="AK15" s="350">
        <v>173.45599999999999</v>
      </c>
      <c r="AL15" s="350">
        <v>173.45599999999999</v>
      </c>
      <c r="AM15" s="350">
        <v>173.45599999999999</v>
      </c>
      <c r="AN15" s="350">
        <v>141.63344028706399</v>
      </c>
      <c r="AO15" s="351">
        <v>14.853322051557299</v>
      </c>
    </row>
    <row r="16" spans="1:41" ht="12.9" customHeight="1" x14ac:dyDescent="0.3">
      <c r="A16" s="95"/>
      <c r="B16" s="113">
        <v>2001</v>
      </c>
      <c r="C16" s="180" t="s">
        <v>29</v>
      </c>
      <c r="D16" s="113">
        <v>2010</v>
      </c>
      <c r="E16" s="129"/>
      <c r="F16" s="130">
        <v>147.21299999999999</v>
      </c>
      <c r="G16" s="131">
        <v>19.099</v>
      </c>
      <c r="H16" s="130">
        <v>165.322</v>
      </c>
      <c r="I16" s="131">
        <v>7.56</v>
      </c>
      <c r="J16" s="130">
        <v>157.52799999999999</v>
      </c>
      <c r="K16" s="131">
        <v>15.951000000000001</v>
      </c>
      <c r="L16" s="130">
        <v>143.87100000000001</v>
      </c>
      <c r="M16" s="131">
        <v>12.411</v>
      </c>
      <c r="N16" s="130">
        <v>154.11600000000001</v>
      </c>
      <c r="O16" s="131">
        <v>16.041</v>
      </c>
      <c r="P16" s="130">
        <v>146.358</v>
      </c>
      <c r="Q16" s="131">
        <v>14.77</v>
      </c>
      <c r="R16" s="236">
        <v>147.179</v>
      </c>
      <c r="S16" s="131"/>
      <c r="T16" s="350">
        <v>138.946</v>
      </c>
      <c r="U16" s="351">
        <v>10.673999999999999</v>
      </c>
      <c r="V16" s="350">
        <v>138.71899999999999</v>
      </c>
      <c r="W16" s="131"/>
      <c r="X16" s="350">
        <v>147.244</v>
      </c>
      <c r="Y16" s="351">
        <v>16.536000000000001</v>
      </c>
      <c r="Z16" s="350">
        <v>145.529</v>
      </c>
      <c r="AA16" s="351"/>
      <c r="AB16" s="350">
        <v>139.589</v>
      </c>
      <c r="AC16" s="351"/>
      <c r="AD16" s="350">
        <v>141.34800000000001</v>
      </c>
      <c r="AE16" s="350">
        <v>141.34800000000001</v>
      </c>
      <c r="AF16" s="350">
        <v>141.34800000000001</v>
      </c>
      <c r="AG16" s="350">
        <v>141.34800000000001</v>
      </c>
      <c r="AH16" s="350">
        <v>141.34800000000001</v>
      </c>
      <c r="AI16" s="350">
        <v>141.34800000000001</v>
      </c>
      <c r="AJ16" s="350">
        <v>141.34800000000001</v>
      </c>
      <c r="AK16" s="350">
        <v>141.34800000000001</v>
      </c>
      <c r="AL16" s="350">
        <v>141.34800000000001</v>
      </c>
      <c r="AM16" s="350">
        <v>141.34800000000001</v>
      </c>
      <c r="AN16" s="350">
        <v>127.31179332718</v>
      </c>
      <c r="AO16" s="351">
        <v>44.317145639196497</v>
      </c>
    </row>
    <row r="17" spans="1:41" ht="12.9" customHeight="1" x14ac:dyDescent="0.3">
      <c r="A17" s="95"/>
      <c r="B17" s="113">
        <v>2011</v>
      </c>
      <c r="C17" s="180" t="s">
        <v>29</v>
      </c>
      <c r="D17" s="113"/>
      <c r="E17" s="129"/>
      <c r="F17" s="130" t="s">
        <v>29</v>
      </c>
      <c r="G17" s="131"/>
      <c r="H17" s="130" t="s">
        <v>29</v>
      </c>
      <c r="I17" s="131"/>
      <c r="J17" s="130" t="s">
        <v>197</v>
      </c>
      <c r="K17" s="131" t="s">
        <v>95</v>
      </c>
      <c r="L17" s="130">
        <v>133.66499999999999</v>
      </c>
      <c r="M17" s="131">
        <v>19.960999999999999</v>
      </c>
      <c r="N17" s="130">
        <v>120.4</v>
      </c>
      <c r="O17" s="131">
        <v>24.736999999999998</v>
      </c>
      <c r="P17" s="130">
        <v>108.259</v>
      </c>
      <c r="Q17" s="131">
        <v>22.477</v>
      </c>
      <c r="R17" s="236">
        <v>110.18899999999999</v>
      </c>
      <c r="S17" s="131"/>
      <c r="T17" s="350">
        <v>118.477</v>
      </c>
      <c r="U17" s="351">
        <v>33.555</v>
      </c>
      <c r="V17" s="350">
        <v>118.146</v>
      </c>
      <c r="W17" s="131"/>
      <c r="X17" s="350">
        <v>121.736</v>
      </c>
      <c r="Y17" s="351">
        <v>18.748999999999999</v>
      </c>
      <c r="Z17" s="350">
        <v>120.839</v>
      </c>
      <c r="AA17" s="351"/>
      <c r="AB17" s="350">
        <v>114.712</v>
      </c>
      <c r="AC17" s="351"/>
      <c r="AD17" s="350">
        <v>125.29</v>
      </c>
      <c r="AE17" s="350">
        <v>125.29</v>
      </c>
      <c r="AF17" s="350">
        <v>125.29</v>
      </c>
      <c r="AG17" s="350">
        <v>125.29</v>
      </c>
      <c r="AH17" s="350">
        <v>125.29</v>
      </c>
      <c r="AI17" s="350">
        <v>125.29</v>
      </c>
      <c r="AJ17" s="350">
        <v>125.29</v>
      </c>
      <c r="AK17" s="350">
        <v>125.29</v>
      </c>
      <c r="AL17" s="350">
        <v>125.29</v>
      </c>
      <c r="AM17" s="350">
        <v>125.29</v>
      </c>
      <c r="AN17" s="350">
        <v>98.033168748168407</v>
      </c>
      <c r="AO17" s="351">
        <v>10.239249860944399</v>
      </c>
    </row>
    <row r="18" spans="1:41" ht="12.9" customHeight="1" x14ac:dyDescent="0.3">
      <c r="A18" s="168" t="s">
        <v>71</v>
      </c>
      <c r="B18" s="181"/>
      <c r="C18" s="182"/>
      <c r="D18" s="168"/>
      <c r="E18" s="157"/>
      <c r="F18" s="158">
        <v>257.173</v>
      </c>
      <c r="G18" s="194">
        <v>56.487000000000002</v>
      </c>
      <c r="H18" s="158">
        <v>214.69</v>
      </c>
      <c r="I18" s="194">
        <v>19.085999999999999</v>
      </c>
      <c r="J18" s="158">
        <v>175.64</v>
      </c>
      <c r="K18" s="194">
        <v>72.132999999999996</v>
      </c>
      <c r="L18" s="158">
        <v>176.25200000000001</v>
      </c>
      <c r="M18" s="194">
        <v>36.886000000000003</v>
      </c>
      <c r="N18" s="158" t="s">
        <v>197</v>
      </c>
      <c r="O18" s="194"/>
      <c r="P18" s="158" t="s">
        <v>197</v>
      </c>
      <c r="Q18" s="194"/>
      <c r="R18" s="238" t="s">
        <v>197</v>
      </c>
      <c r="S18" s="194"/>
      <c r="T18" s="352" t="s">
        <v>197</v>
      </c>
      <c r="U18" s="353" t="s">
        <v>95</v>
      </c>
      <c r="V18" s="352" t="s">
        <v>197</v>
      </c>
      <c r="W18" s="194"/>
      <c r="X18" s="352" t="s">
        <v>197</v>
      </c>
      <c r="Y18" s="353" t="s">
        <v>95</v>
      </c>
      <c r="Z18" s="352" t="s">
        <v>197</v>
      </c>
      <c r="AA18" s="353"/>
      <c r="AB18" s="352" t="s">
        <v>197</v>
      </c>
      <c r="AC18" s="353"/>
      <c r="AD18" s="352" t="s">
        <v>197</v>
      </c>
      <c r="AE18" s="352" t="s">
        <v>197</v>
      </c>
      <c r="AF18" s="352" t="s">
        <v>197</v>
      </c>
      <c r="AG18" s="352" t="s">
        <v>197</v>
      </c>
      <c r="AH18" s="352" t="s">
        <v>197</v>
      </c>
      <c r="AI18" s="352" t="s">
        <v>197</v>
      </c>
      <c r="AJ18" s="352" t="s">
        <v>197</v>
      </c>
      <c r="AK18" s="352" t="s">
        <v>197</v>
      </c>
      <c r="AL18" s="352" t="s">
        <v>197</v>
      </c>
      <c r="AM18" s="352" t="s">
        <v>197</v>
      </c>
      <c r="AN18" s="352">
        <v>242.076075695208</v>
      </c>
      <c r="AO18" s="353">
        <v>124.43973894953299</v>
      </c>
    </row>
    <row r="19" spans="1:41" s="219" customFormat="1" ht="14.25" customHeight="1" x14ac:dyDescent="0.3">
      <c r="A19" s="96" t="s">
        <v>228</v>
      </c>
      <c r="B19" s="217"/>
      <c r="C19" s="184"/>
      <c r="D19" s="96"/>
      <c r="E19" s="218"/>
      <c r="F19" s="130"/>
      <c r="G19" s="131"/>
      <c r="H19" s="130"/>
      <c r="I19" s="131"/>
      <c r="J19" s="130"/>
      <c r="K19" s="131"/>
      <c r="L19" s="130"/>
      <c r="M19" s="131"/>
      <c r="N19" s="130"/>
      <c r="O19" s="131"/>
      <c r="P19" s="130"/>
      <c r="Q19" s="131"/>
      <c r="R19" s="236"/>
      <c r="S19" s="131"/>
      <c r="T19" s="350"/>
      <c r="U19" s="351"/>
      <c r="V19" s="350"/>
      <c r="W19" s="131"/>
      <c r="X19" s="350"/>
      <c r="Y19" s="351"/>
      <c r="Z19" s="350"/>
      <c r="AA19" s="351"/>
      <c r="AB19" s="350"/>
      <c r="AC19" s="351"/>
      <c r="AD19" s="350"/>
      <c r="AE19" s="350"/>
      <c r="AF19" s="350"/>
      <c r="AG19" s="350"/>
      <c r="AH19" s="350"/>
      <c r="AI19" s="350"/>
      <c r="AJ19" s="350"/>
      <c r="AK19" s="350"/>
      <c r="AL19" s="350"/>
      <c r="AM19" s="350"/>
      <c r="AN19" s="350"/>
      <c r="AO19" s="351"/>
    </row>
    <row r="20" spans="1:41" ht="25.5" customHeight="1" x14ac:dyDescent="0.3">
      <c r="A20" s="581" t="s">
        <v>196</v>
      </c>
      <c r="B20" s="581"/>
      <c r="C20" s="581"/>
      <c r="D20" s="581"/>
      <c r="E20" s="129"/>
      <c r="F20" s="267">
        <v>153.94800000000001</v>
      </c>
      <c r="G20" s="268">
        <v>9.9570000000000007</v>
      </c>
      <c r="H20" s="267">
        <v>159.90700000000001</v>
      </c>
      <c r="I20" s="268">
        <v>2.2959999999999998</v>
      </c>
      <c r="J20" s="267">
        <v>146.28100000000001</v>
      </c>
      <c r="K20" s="268">
        <v>7.141</v>
      </c>
      <c r="L20" s="267">
        <v>143.62100000000001</v>
      </c>
      <c r="M20" s="268">
        <v>5.9740000000000002</v>
      </c>
      <c r="N20" s="267">
        <v>140.392</v>
      </c>
      <c r="O20" s="268">
        <v>7.5430000000000001</v>
      </c>
      <c r="P20" s="267">
        <v>135.54900000000001</v>
      </c>
      <c r="Q20" s="268">
        <v>5.9649999999999999</v>
      </c>
      <c r="R20" s="281">
        <v>136.29300000000001</v>
      </c>
      <c r="S20" s="268"/>
      <c r="T20" s="368">
        <v>135.91200000000001</v>
      </c>
      <c r="U20" s="369">
        <v>6.3230000000000004</v>
      </c>
      <c r="V20" s="368">
        <v>135.85900000000001</v>
      </c>
      <c r="W20" s="268"/>
      <c r="X20" s="368">
        <v>135.51499999999999</v>
      </c>
      <c r="Y20" s="369">
        <v>6.35</v>
      </c>
      <c r="Z20" s="368">
        <v>134.15</v>
      </c>
      <c r="AA20" s="369"/>
      <c r="AB20" s="368">
        <v>127.479</v>
      </c>
      <c r="AC20" s="369"/>
      <c r="AD20" s="368">
        <v>136.57900000000001</v>
      </c>
      <c r="AE20" s="368">
        <v>136.57900000000001</v>
      </c>
      <c r="AF20" s="368">
        <v>136.57900000000001</v>
      </c>
      <c r="AG20" s="368">
        <v>136.57900000000001</v>
      </c>
      <c r="AH20" s="368">
        <v>136.57900000000001</v>
      </c>
      <c r="AI20" s="368">
        <v>136.57900000000001</v>
      </c>
      <c r="AJ20" s="368">
        <v>136.57900000000001</v>
      </c>
      <c r="AK20" s="368">
        <v>136.57900000000001</v>
      </c>
      <c r="AL20" s="368">
        <v>136.57900000000001</v>
      </c>
      <c r="AM20" s="368">
        <v>136.57900000000001</v>
      </c>
      <c r="AN20" s="368">
        <v>112.82020554419999</v>
      </c>
      <c r="AO20" s="369">
        <v>7.37447282440111</v>
      </c>
    </row>
    <row r="21" spans="1:41" ht="12.9" customHeight="1" x14ac:dyDescent="0.3">
      <c r="A21" s="96"/>
      <c r="B21" s="96"/>
      <c r="C21" s="180" t="s">
        <v>29</v>
      </c>
      <c r="D21" s="113">
        <v>1940</v>
      </c>
      <c r="E21" s="129"/>
      <c r="F21" s="130">
        <v>183.626</v>
      </c>
      <c r="G21" s="131">
        <v>17.8</v>
      </c>
      <c r="H21" s="130">
        <v>186.49700000000001</v>
      </c>
      <c r="I21" s="131">
        <v>4.13</v>
      </c>
      <c r="J21" s="130">
        <v>164.61699999999999</v>
      </c>
      <c r="K21" s="131">
        <v>14.416</v>
      </c>
      <c r="L21" s="130">
        <v>170.73099999999999</v>
      </c>
      <c r="M21" s="131">
        <v>11.951000000000001</v>
      </c>
      <c r="N21" s="130">
        <v>154.74799999999999</v>
      </c>
      <c r="O21" s="131">
        <v>12.183</v>
      </c>
      <c r="P21" s="130">
        <v>150.756</v>
      </c>
      <c r="Q21" s="131">
        <v>9.875</v>
      </c>
      <c r="R21" s="236">
        <v>151.80600000000001</v>
      </c>
      <c r="S21" s="131"/>
      <c r="T21" s="350">
        <v>154.315</v>
      </c>
      <c r="U21" s="351">
        <v>11.669</v>
      </c>
      <c r="V21" s="350">
        <v>154.173</v>
      </c>
      <c r="W21" s="131"/>
      <c r="X21" s="350">
        <v>146.715</v>
      </c>
      <c r="Y21" s="351">
        <v>11.567</v>
      </c>
      <c r="Z21" s="350">
        <v>145.33799999999999</v>
      </c>
      <c r="AA21" s="351"/>
      <c r="AB21" s="350">
        <v>138.608</v>
      </c>
      <c r="AC21" s="351"/>
      <c r="AD21" s="350">
        <v>148.744</v>
      </c>
      <c r="AE21" s="350">
        <v>148.744</v>
      </c>
      <c r="AF21" s="350">
        <v>148.744</v>
      </c>
      <c r="AG21" s="350">
        <v>148.744</v>
      </c>
      <c r="AH21" s="350">
        <v>148.744</v>
      </c>
      <c r="AI21" s="350">
        <v>148.744</v>
      </c>
      <c r="AJ21" s="350">
        <v>148.744</v>
      </c>
      <c r="AK21" s="350">
        <v>148.744</v>
      </c>
      <c r="AL21" s="350">
        <v>148.744</v>
      </c>
      <c r="AM21" s="350">
        <v>148.744</v>
      </c>
      <c r="AN21" s="350">
        <v>141.033617631396</v>
      </c>
      <c r="AO21" s="351">
        <v>19.865025603533699</v>
      </c>
    </row>
    <row r="22" spans="1:41" ht="12.9" customHeight="1" x14ac:dyDescent="0.3">
      <c r="A22" s="95"/>
      <c r="B22" s="195">
        <v>1941</v>
      </c>
      <c r="C22" s="180" t="s">
        <v>29</v>
      </c>
      <c r="D22" s="195">
        <v>1960</v>
      </c>
      <c r="E22" s="129"/>
      <c r="F22" s="130">
        <v>192.608</v>
      </c>
      <c r="G22" s="131">
        <v>31.004000000000001</v>
      </c>
      <c r="H22" s="130">
        <v>185.35900000000001</v>
      </c>
      <c r="I22" s="131">
        <v>8.0459999999999994</v>
      </c>
      <c r="J22" s="130">
        <v>149.21700000000001</v>
      </c>
      <c r="K22" s="131">
        <v>22.315999999999999</v>
      </c>
      <c r="L22" s="130">
        <v>163.07</v>
      </c>
      <c r="M22" s="131">
        <v>20.582999999999998</v>
      </c>
      <c r="N22" s="130">
        <v>198.87299999999999</v>
      </c>
      <c r="O22" s="131">
        <v>46.625999999999998</v>
      </c>
      <c r="P22" s="130">
        <v>152.13499999999999</v>
      </c>
      <c r="Q22" s="131">
        <v>20.23</v>
      </c>
      <c r="R22" s="236">
        <v>152.57300000000001</v>
      </c>
      <c r="S22" s="131"/>
      <c r="T22" s="350">
        <v>162.03</v>
      </c>
      <c r="U22" s="351">
        <v>23.637</v>
      </c>
      <c r="V22" s="350">
        <v>162.179</v>
      </c>
      <c r="W22" s="131"/>
      <c r="X22" s="350">
        <v>165.333</v>
      </c>
      <c r="Y22" s="351">
        <v>22.292999999999999</v>
      </c>
      <c r="Z22" s="350">
        <v>164.06800000000001</v>
      </c>
      <c r="AA22" s="351"/>
      <c r="AB22" s="350">
        <v>155.352</v>
      </c>
      <c r="AC22" s="351"/>
      <c r="AD22" s="350">
        <v>167.79900000000001</v>
      </c>
      <c r="AE22" s="350">
        <v>167.79900000000001</v>
      </c>
      <c r="AF22" s="350">
        <v>167.79900000000001</v>
      </c>
      <c r="AG22" s="350">
        <v>167.79900000000001</v>
      </c>
      <c r="AH22" s="350">
        <v>167.79900000000001</v>
      </c>
      <c r="AI22" s="350">
        <v>167.79900000000001</v>
      </c>
      <c r="AJ22" s="350">
        <v>167.79900000000001</v>
      </c>
      <c r="AK22" s="350">
        <v>167.79900000000001</v>
      </c>
      <c r="AL22" s="350">
        <v>167.79900000000001</v>
      </c>
      <c r="AM22" s="350">
        <v>167.79900000000001</v>
      </c>
      <c r="AN22" s="350">
        <v>119.026645122904</v>
      </c>
      <c r="AO22" s="351">
        <v>22.921448268675</v>
      </c>
    </row>
    <row r="23" spans="1:41" ht="12.9" customHeight="1" x14ac:dyDescent="0.3">
      <c r="A23" s="95"/>
      <c r="B23" s="113">
        <v>1961</v>
      </c>
      <c r="C23" s="180" t="s">
        <v>29</v>
      </c>
      <c r="D23" s="113">
        <v>1970</v>
      </c>
      <c r="E23" s="129"/>
      <c r="F23" s="130">
        <v>151.416</v>
      </c>
      <c r="G23" s="131">
        <v>51.408000000000001</v>
      </c>
      <c r="H23" s="130">
        <v>150.41900000000001</v>
      </c>
      <c r="I23" s="131">
        <v>8.2100000000000009</v>
      </c>
      <c r="J23" s="130">
        <v>139.131</v>
      </c>
      <c r="K23" s="131">
        <v>21.9</v>
      </c>
      <c r="L23" s="130">
        <v>139.303</v>
      </c>
      <c r="M23" s="131">
        <v>19.581</v>
      </c>
      <c r="N23" s="130">
        <v>135.47800000000001</v>
      </c>
      <c r="O23" s="131">
        <v>14.464</v>
      </c>
      <c r="P23" s="130">
        <v>133.286</v>
      </c>
      <c r="Q23" s="131">
        <v>22.367999999999999</v>
      </c>
      <c r="R23" s="236">
        <v>133.46799999999999</v>
      </c>
      <c r="S23" s="131"/>
      <c r="T23" s="350">
        <v>130.655</v>
      </c>
      <c r="U23" s="351">
        <v>21.07</v>
      </c>
      <c r="V23" s="350">
        <v>130.79300000000001</v>
      </c>
      <c r="W23" s="131"/>
      <c r="X23" s="350">
        <v>130.328</v>
      </c>
      <c r="Y23" s="351">
        <v>22.666</v>
      </c>
      <c r="Z23" s="350">
        <v>128.958</v>
      </c>
      <c r="AA23" s="351"/>
      <c r="AB23" s="350">
        <v>123.447</v>
      </c>
      <c r="AC23" s="351"/>
      <c r="AD23" s="350">
        <v>133.465</v>
      </c>
      <c r="AE23" s="350">
        <v>133.465</v>
      </c>
      <c r="AF23" s="350">
        <v>133.465</v>
      </c>
      <c r="AG23" s="350">
        <v>133.465</v>
      </c>
      <c r="AH23" s="350">
        <v>133.465</v>
      </c>
      <c r="AI23" s="350">
        <v>133.465</v>
      </c>
      <c r="AJ23" s="350">
        <v>133.465</v>
      </c>
      <c r="AK23" s="350">
        <v>133.465</v>
      </c>
      <c r="AL23" s="350">
        <v>133.465</v>
      </c>
      <c r="AM23" s="350">
        <v>133.465</v>
      </c>
      <c r="AN23" s="350">
        <v>105.501784736167</v>
      </c>
      <c r="AO23" s="351">
        <v>13.634467183688001</v>
      </c>
    </row>
    <row r="24" spans="1:41" ht="12.9" customHeight="1" x14ac:dyDescent="0.3">
      <c r="A24" s="95"/>
      <c r="B24" s="113">
        <v>1971</v>
      </c>
      <c r="C24" s="180" t="s">
        <v>29</v>
      </c>
      <c r="D24" s="113">
        <v>1980</v>
      </c>
      <c r="E24" s="129"/>
      <c r="F24" s="130">
        <v>117.35899999999999</v>
      </c>
      <c r="G24" s="131">
        <v>12.984999999999999</v>
      </c>
      <c r="H24" s="130">
        <v>135.30799999999999</v>
      </c>
      <c r="I24" s="131">
        <v>3.3370000000000002</v>
      </c>
      <c r="J24" s="130">
        <v>130.696</v>
      </c>
      <c r="K24" s="131">
        <v>9.4260000000000002</v>
      </c>
      <c r="L24" s="130">
        <v>119.848</v>
      </c>
      <c r="M24" s="131">
        <v>8.5060000000000002</v>
      </c>
      <c r="N24" s="130">
        <v>120.854</v>
      </c>
      <c r="O24" s="131">
        <v>9.9849999999999994</v>
      </c>
      <c r="P24" s="130">
        <v>112.733</v>
      </c>
      <c r="Q24" s="131">
        <v>9.6310000000000002</v>
      </c>
      <c r="R24" s="236">
        <v>113.586</v>
      </c>
      <c r="S24" s="131"/>
      <c r="T24" s="350">
        <v>121.95</v>
      </c>
      <c r="U24" s="351">
        <v>13.423</v>
      </c>
      <c r="V24" s="350">
        <v>121.795</v>
      </c>
      <c r="W24" s="131"/>
      <c r="X24" s="350">
        <v>119.869</v>
      </c>
      <c r="Y24" s="351">
        <v>11.185</v>
      </c>
      <c r="Z24" s="350">
        <v>118.97499999999999</v>
      </c>
      <c r="AA24" s="351"/>
      <c r="AB24" s="350">
        <v>113.07599999999999</v>
      </c>
      <c r="AC24" s="351"/>
      <c r="AD24" s="350">
        <v>121.73699999999999</v>
      </c>
      <c r="AE24" s="350">
        <v>121.73699999999999</v>
      </c>
      <c r="AF24" s="350">
        <v>121.73699999999999</v>
      </c>
      <c r="AG24" s="350">
        <v>121.73699999999999</v>
      </c>
      <c r="AH24" s="350">
        <v>121.73699999999999</v>
      </c>
      <c r="AI24" s="350">
        <v>121.73699999999999</v>
      </c>
      <c r="AJ24" s="350">
        <v>121.73699999999999</v>
      </c>
      <c r="AK24" s="350">
        <v>121.73699999999999</v>
      </c>
      <c r="AL24" s="350">
        <v>121.73699999999999</v>
      </c>
      <c r="AM24" s="350">
        <v>121.73699999999999</v>
      </c>
      <c r="AN24" s="350">
        <v>95.378993943655104</v>
      </c>
      <c r="AO24" s="351">
        <v>10.563612339611799</v>
      </c>
    </row>
    <row r="25" spans="1:41" ht="12.9" customHeight="1" x14ac:dyDescent="0.3">
      <c r="A25" s="95"/>
      <c r="B25" s="113">
        <v>1981</v>
      </c>
      <c r="C25" s="180" t="s">
        <v>29</v>
      </c>
      <c r="D25" s="113">
        <v>1990</v>
      </c>
      <c r="E25" s="129"/>
      <c r="F25" s="130">
        <v>134.65899999999999</v>
      </c>
      <c r="G25" s="131">
        <v>14.507</v>
      </c>
      <c r="H25" s="130">
        <v>143.44499999999999</v>
      </c>
      <c r="I25" s="131">
        <v>6.4059999999999997</v>
      </c>
      <c r="J25" s="130">
        <v>132.90600000000001</v>
      </c>
      <c r="K25" s="131">
        <v>11.532</v>
      </c>
      <c r="L25" s="130">
        <v>127.779</v>
      </c>
      <c r="M25" s="131">
        <v>11.191000000000001</v>
      </c>
      <c r="N25" s="130">
        <v>117.8</v>
      </c>
      <c r="O25" s="131">
        <v>10.130000000000001</v>
      </c>
      <c r="P25" s="130">
        <v>130.48500000000001</v>
      </c>
      <c r="Q25" s="131">
        <v>22.076000000000001</v>
      </c>
      <c r="R25" s="236">
        <v>130.94999999999999</v>
      </c>
      <c r="S25" s="131"/>
      <c r="T25" s="350">
        <v>121.246</v>
      </c>
      <c r="U25" s="351">
        <v>12.420999999999999</v>
      </c>
      <c r="V25" s="350">
        <v>121.21299999999999</v>
      </c>
      <c r="W25" s="131"/>
      <c r="X25" s="350">
        <v>136.863</v>
      </c>
      <c r="Y25" s="351">
        <v>20.850999999999999</v>
      </c>
      <c r="Z25" s="350">
        <v>135.91800000000001</v>
      </c>
      <c r="AA25" s="351"/>
      <c r="AB25" s="350">
        <v>128.60300000000001</v>
      </c>
      <c r="AC25" s="351"/>
      <c r="AD25" s="350">
        <v>139.39400000000001</v>
      </c>
      <c r="AE25" s="350">
        <v>139.39400000000001</v>
      </c>
      <c r="AF25" s="350">
        <v>139.39400000000001</v>
      </c>
      <c r="AG25" s="350">
        <v>139.39400000000001</v>
      </c>
      <c r="AH25" s="350">
        <v>139.39400000000001</v>
      </c>
      <c r="AI25" s="350">
        <v>139.39400000000001</v>
      </c>
      <c r="AJ25" s="350">
        <v>139.39400000000001</v>
      </c>
      <c r="AK25" s="350">
        <v>139.39400000000001</v>
      </c>
      <c r="AL25" s="350">
        <v>139.39400000000001</v>
      </c>
      <c r="AM25" s="350">
        <v>139.39400000000001</v>
      </c>
      <c r="AN25" s="350">
        <v>102.591324314861</v>
      </c>
      <c r="AO25" s="351">
        <v>11.095979095387399</v>
      </c>
    </row>
    <row r="26" spans="1:41" ht="12.9" customHeight="1" x14ac:dyDescent="0.3">
      <c r="A26" s="95"/>
      <c r="B26" s="113">
        <v>1991</v>
      </c>
      <c r="C26" s="180" t="s">
        <v>29</v>
      </c>
      <c r="D26" s="113">
        <v>2000</v>
      </c>
      <c r="E26" s="129"/>
      <c r="F26" s="130">
        <v>127.208</v>
      </c>
      <c r="G26" s="131">
        <v>16.831</v>
      </c>
      <c r="H26" s="130">
        <v>137.53700000000001</v>
      </c>
      <c r="I26" s="131">
        <v>9.3640000000000008</v>
      </c>
      <c r="J26" s="130">
        <v>133.143</v>
      </c>
      <c r="K26" s="131">
        <v>21.456</v>
      </c>
      <c r="L26" s="130">
        <v>139.559</v>
      </c>
      <c r="M26" s="131">
        <v>22.905999999999999</v>
      </c>
      <c r="N26" s="130">
        <v>116.006</v>
      </c>
      <c r="O26" s="131">
        <v>15.701000000000001</v>
      </c>
      <c r="P26" s="130">
        <v>133.607</v>
      </c>
      <c r="Q26" s="131">
        <v>12.882</v>
      </c>
      <c r="R26" s="236">
        <v>134.267</v>
      </c>
      <c r="S26" s="131"/>
      <c r="T26" s="350">
        <v>131.10900000000001</v>
      </c>
      <c r="U26" s="351">
        <v>10.679</v>
      </c>
      <c r="V26" s="350">
        <v>131.37799999999999</v>
      </c>
      <c r="W26" s="131"/>
      <c r="X26" s="350">
        <v>128.81700000000001</v>
      </c>
      <c r="Y26" s="351">
        <v>14.887</v>
      </c>
      <c r="Z26" s="350">
        <v>127.64700000000001</v>
      </c>
      <c r="AA26" s="351"/>
      <c r="AB26" s="350">
        <v>121.455</v>
      </c>
      <c r="AC26" s="351"/>
      <c r="AD26" s="350">
        <v>131.041</v>
      </c>
      <c r="AE26" s="350">
        <v>131.041</v>
      </c>
      <c r="AF26" s="350">
        <v>131.041</v>
      </c>
      <c r="AG26" s="350">
        <v>131.041</v>
      </c>
      <c r="AH26" s="350">
        <v>131.041</v>
      </c>
      <c r="AI26" s="350">
        <v>131.041</v>
      </c>
      <c r="AJ26" s="350">
        <v>131.041</v>
      </c>
      <c r="AK26" s="350">
        <v>131.041</v>
      </c>
      <c r="AL26" s="350">
        <v>131.041</v>
      </c>
      <c r="AM26" s="350">
        <v>131.041</v>
      </c>
      <c r="AN26" s="350">
        <v>105.188973834669</v>
      </c>
      <c r="AO26" s="351">
        <v>12.7168598844254</v>
      </c>
    </row>
    <row r="27" spans="1:41" ht="12.9" customHeight="1" x14ac:dyDescent="0.3">
      <c r="A27" s="95"/>
      <c r="B27" s="113">
        <v>2001</v>
      </c>
      <c r="C27" s="180" t="s">
        <v>29</v>
      </c>
      <c r="D27" s="113">
        <v>2010</v>
      </c>
      <c r="E27" s="129"/>
      <c r="F27" s="130">
        <v>108.706</v>
      </c>
      <c r="G27" s="131">
        <v>17.527000000000001</v>
      </c>
      <c r="H27" s="130">
        <v>122.575</v>
      </c>
      <c r="I27" s="131">
        <v>6.9850000000000003</v>
      </c>
      <c r="J27" s="130">
        <v>115.477</v>
      </c>
      <c r="K27" s="131">
        <v>14.817</v>
      </c>
      <c r="L27" s="130">
        <v>99.664000000000001</v>
      </c>
      <c r="M27" s="131">
        <v>11.423999999999999</v>
      </c>
      <c r="N27" s="130">
        <v>112.729</v>
      </c>
      <c r="O27" s="131">
        <v>14.567</v>
      </c>
      <c r="P27" s="130">
        <v>105.687</v>
      </c>
      <c r="Q27" s="131">
        <v>12.865</v>
      </c>
      <c r="R27" s="236">
        <v>106.22199999999999</v>
      </c>
      <c r="S27" s="131"/>
      <c r="T27" s="350">
        <v>101.803</v>
      </c>
      <c r="U27" s="351">
        <v>10.493</v>
      </c>
      <c r="V27" s="350">
        <v>101.654</v>
      </c>
      <c r="W27" s="131"/>
      <c r="X27" s="350">
        <v>105.851</v>
      </c>
      <c r="Y27" s="351">
        <v>14.885999999999999</v>
      </c>
      <c r="Z27" s="350">
        <v>104.64</v>
      </c>
      <c r="AA27" s="351"/>
      <c r="AB27" s="350">
        <v>100.354</v>
      </c>
      <c r="AC27" s="351"/>
      <c r="AD27" s="350">
        <v>101.574</v>
      </c>
      <c r="AE27" s="350">
        <v>101.574</v>
      </c>
      <c r="AF27" s="350">
        <v>101.574</v>
      </c>
      <c r="AG27" s="350">
        <v>101.574</v>
      </c>
      <c r="AH27" s="350">
        <v>101.574</v>
      </c>
      <c r="AI27" s="350">
        <v>101.574</v>
      </c>
      <c r="AJ27" s="350">
        <v>101.574</v>
      </c>
      <c r="AK27" s="350">
        <v>101.574</v>
      </c>
      <c r="AL27" s="350">
        <v>101.574</v>
      </c>
      <c r="AM27" s="350">
        <v>101.574</v>
      </c>
      <c r="AN27" s="350">
        <v>91.499252824198507</v>
      </c>
      <c r="AO27" s="351">
        <v>33.237809501188103</v>
      </c>
    </row>
    <row r="28" spans="1:41" ht="12.9" customHeight="1" x14ac:dyDescent="0.3">
      <c r="A28" s="95"/>
      <c r="B28" s="113">
        <v>2011</v>
      </c>
      <c r="C28" s="180" t="s">
        <v>29</v>
      </c>
      <c r="D28" s="113"/>
      <c r="E28" s="129"/>
      <c r="F28" s="130" t="s">
        <v>29</v>
      </c>
      <c r="G28" s="131"/>
      <c r="H28" s="130" t="s">
        <v>29</v>
      </c>
      <c r="I28" s="131"/>
      <c r="J28" s="130" t="s">
        <v>197</v>
      </c>
      <c r="K28" s="131" t="s">
        <v>95</v>
      </c>
      <c r="L28" s="130">
        <v>92.004000000000005</v>
      </c>
      <c r="M28" s="131">
        <v>16.899999999999999</v>
      </c>
      <c r="N28" s="130">
        <v>76.757999999999996</v>
      </c>
      <c r="O28" s="131">
        <v>21.14</v>
      </c>
      <c r="P28" s="130">
        <v>68.724999999999994</v>
      </c>
      <c r="Q28" s="131">
        <v>22.68</v>
      </c>
      <c r="R28" s="236">
        <v>69.894000000000005</v>
      </c>
      <c r="S28" s="131"/>
      <c r="T28" s="350">
        <v>76.555999999999997</v>
      </c>
      <c r="U28" s="351">
        <v>34.095999999999997</v>
      </c>
      <c r="V28" s="350">
        <v>76.302000000000007</v>
      </c>
      <c r="W28" s="131"/>
      <c r="X28" s="350">
        <v>92.944000000000003</v>
      </c>
      <c r="Y28" s="351">
        <v>24.841999999999999</v>
      </c>
      <c r="Z28" s="350">
        <v>92.450999999999993</v>
      </c>
      <c r="AA28" s="351"/>
      <c r="AB28" s="350">
        <v>87.652000000000001</v>
      </c>
      <c r="AC28" s="351"/>
      <c r="AD28" s="350">
        <v>95.831999999999994</v>
      </c>
      <c r="AE28" s="350">
        <v>95.831999999999994</v>
      </c>
      <c r="AF28" s="350">
        <v>95.831999999999994</v>
      </c>
      <c r="AG28" s="350">
        <v>95.831999999999994</v>
      </c>
      <c r="AH28" s="350">
        <v>95.831999999999994</v>
      </c>
      <c r="AI28" s="350">
        <v>95.831999999999994</v>
      </c>
      <c r="AJ28" s="350">
        <v>95.831999999999994</v>
      </c>
      <c r="AK28" s="350">
        <v>95.831999999999994</v>
      </c>
      <c r="AL28" s="350">
        <v>95.831999999999994</v>
      </c>
      <c r="AM28" s="350">
        <v>95.831999999999994</v>
      </c>
      <c r="AN28" s="350">
        <v>63.273317013798703</v>
      </c>
      <c r="AO28" s="351">
        <v>8.2908133432273203</v>
      </c>
    </row>
    <row r="29" spans="1:41" ht="12.9" customHeight="1" x14ac:dyDescent="0.3">
      <c r="A29" s="168" t="s">
        <v>71</v>
      </c>
      <c r="B29" s="181"/>
      <c r="C29" s="182"/>
      <c r="D29" s="168"/>
      <c r="E29" s="157"/>
      <c r="F29" s="158">
        <v>204.06800000000001</v>
      </c>
      <c r="G29" s="194">
        <v>56.063000000000002</v>
      </c>
      <c r="H29" s="158">
        <v>166.626</v>
      </c>
      <c r="I29" s="194">
        <v>16.558</v>
      </c>
      <c r="J29" s="158">
        <v>129.72999999999999</v>
      </c>
      <c r="K29" s="194">
        <v>53.314999999999998</v>
      </c>
      <c r="L29" s="158">
        <v>116.045</v>
      </c>
      <c r="M29" s="194">
        <v>29.233000000000001</v>
      </c>
      <c r="N29" s="158" t="s">
        <v>197</v>
      </c>
      <c r="O29" s="194"/>
      <c r="P29" s="158" t="s">
        <v>197</v>
      </c>
      <c r="Q29" s="194"/>
      <c r="R29" s="238" t="s">
        <v>197</v>
      </c>
      <c r="S29" s="194"/>
      <c r="T29" s="352" t="s">
        <v>197</v>
      </c>
      <c r="U29" s="353" t="s">
        <v>95</v>
      </c>
      <c r="V29" s="352" t="s">
        <v>197</v>
      </c>
      <c r="W29" s="194"/>
      <c r="X29" s="352" t="s">
        <v>197</v>
      </c>
      <c r="Y29" s="353" t="s">
        <v>95</v>
      </c>
      <c r="Z29" s="352" t="s">
        <v>197</v>
      </c>
      <c r="AA29" s="353" t="s">
        <v>95</v>
      </c>
      <c r="AB29" s="352" t="s">
        <v>197</v>
      </c>
      <c r="AC29" s="353"/>
      <c r="AD29" s="352" t="s">
        <v>197</v>
      </c>
      <c r="AE29" s="352" t="s">
        <v>197</v>
      </c>
      <c r="AF29" s="352" t="s">
        <v>197</v>
      </c>
      <c r="AG29" s="352" t="s">
        <v>197</v>
      </c>
      <c r="AH29" s="352" t="s">
        <v>197</v>
      </c>
      <c r="AI29" s="352" t="s">
        <v>197</v>
      </c>
      <c r="AJ29" s="352" t="s">
        <v>197</v>
      </c>
      <c r="AK29" s="352" t="s">
        <v>197</v>
      </c>
      <c r="AL29" s="352" t="s">
        <v>197</v>
      </c>
      <c r="AM29" s="352" t="s">
        <v>197</v>
      </c>
      <c r="AN29" s="352">
        <v>205.32122374517201</v>
      </c>
      <c r="AO29" s="353">
        <v>129.91964509604301</v>
      </c>
    </row>
    <row r="30" spans="1:41" s="1" customFormat="1" x14ac:dyDescent="0.3">
      <c r="A30" s="185" t="s">
        <v>132</v>
      </c>
      <c r="R30" s="282"/>
      <c r="S30" s="119"/>
      <c r="T30" s="119"/>
      <c r="U30" s="119"/>
      <c r="X30" s="119"/>
      <c r="Y30" s="119"/>
      <c r="Z30" s="119"/>
      <c r="AA30" s="119"/>
      <c r="AB30" s="119"/>
      <c r="AC30" s="119"/>
      <c r="AD30" s="119"/>
      <c r="AE30" s="119"/>
    </row>
    <row r="31" spans="1:41" ht="23.25" customHeight="1" x14ac:dyDescent="0.3">
      <c r="A31" s="569" t="s">
        <v>133</v>
      </c>
      <c r="B31" s="569"/>
      <c r="C31" s="569"/>
      <c r="D31" s="569"/>
      <c r="E31" s="569"/>
      <c r="F31" s="569"/>
      <c r="G31" s="569"/>
      <c r="H31" s="569"/>
      <c r="I31" s="569"/>
      <c r="J31" s="569"/>
      <c r="K31" s="569"/>
      <c r="L31" s="569"/>
      <c r="M31" s="569"/>
      <c r="N31" s="569"/>
      <c r="O31" s="569"/>
      <c r="P31" s="569"/>
      <c r="Q31" s="569"/>
      <c r="R31" s="569"/>
      <c r="S31" s="569"/>
      <c r="T31" s="569"/>
      <c r="U31" s="569"/>
      <c r="V31" s="569"/>
      <c r="W31" s="569"/>
      <c r="X31" s="569"/>
      <c r="Y31" s="569"/>
      <c r="Z31" s="569"/>
      <c r="AA31" s="569"/>
      <c r="AB31" s="569"/>
      <c r="AC31" s="569"/>
      <c r="AD31" s="569"/>
      <c r="AE31" s="425"/>
    </row>
    <row r="32" spans="1:41" x14ac:dyDescent="0.3">
      <c r="AF32" s="113"/>
      <c r="AG32" s="113"/>
      <c r="AH32" s="113"/>
      <c r="AI32" s="113"/>
      <c r="AJ32" s="113"/>
      <c r="AK32" s="113"/>
      <c r="AL32" s="113"/>
      <c r="AM32" s="113"/>
    </row>
    <row r="33" spans="1:1" x14ac:dyDescent="0.3">
      <c r="A33" s="209"/>
    </row>
  </sheetData>
  <customSheetViews>
    <customSheetView guid="{A43FB5B3-F7FF-6149-AB81-753D35C7C3C8}" showGridLines="0" showRowCol="0" hiddenRows="1" hiddenColumns="1"/>
  </customSheetViews>
  <mergeCells count="17">
    <mergeCell ref="AN7:AO7"/>
    <mergeCell ref="F6:AN6"/>
    <mergeCell ref="A1:AE1"/>
    <mergeCell ref="A2:AE2"/>
    <mergeCell ref="X7:Y7"/>
    <mergeCell ref="A31:AD31"/>
    <mergeCell ref="R7:S7"/>
    <mergeCell ref="T7:U7"/>
    <mergeCell ref="F7:G7"/>
    <mergeCell ref="H7:I7"/>
    <mergeCell ref="J7:K7"/>
    <mergeCell ref="L7:M7"/>
    <mergeCell ref="N7:O7"/>
    <mergeCell ref="P7:Q7"/>
    <mergeCell ref="A9:D9"/>
    <mergeCell ref="A20:D20"/>
    <mergeCell ref="A8:F8"/>
  </mergeCells>
  <pageMargins left="1.3779527559055118" right="1.3779527559055118" top="1.1811023622047245" bottom="1.3779527559055118" header="0.51181102362204722" footer="0.51181102362204722"/>
  <pageSetup paperSize="9" scale="81" orientation="landscape" r:id="rId1"/>
  <headerFooter alignWithMargins="0"/>
  <ignoredErrors>
    <ignoredError sqref="R7 V7 Z7 AB7:AD7 AN7" numberStoredAsText="1"/>
  </ignoredError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
    <tabColor indexed="12"/>
    <pageSetUpPr fitToPage="1"/>
  </sheetPr>
  <dimension ref="A1"/>
  <sheetViews>
    <sheetView showGridLines="0" showRowColHeaders="0" view="pageBreakPreview" zoomScaleNormal="100" zoomScaleSheetLayoutView="100" workbookViewId="0">
      <selection activeCell="B362" sqref="B362"/>
    </sheetView>
  </sheetViews>
  <sheetFormatPr defaultColWidth="9.109375" defaultRowHeight="13.2" x14ac:dyDescent="0.25"/>
  <cols>
    <col min="1" max="16384" width="9.109375" style="1"/>
  </cols>
  <sheetData/>
  <customSheetViews>
    <customSheetView guid="{A43FB5B3-F7FF-6149-AB81-753D35C7C3C8}" showPageBreaks="1" showGridLines="0" showRowCol="0" view="pageBreakPreview"/>
  </customSheetViews>
  <phoneticPr fontId="22" type="noConversion"/>
  <pageMargins left="1.3779527559055118" right="1.3779527559055118" top="1.1811023622047245" bottom="1.3779527559055118" header="0.51181102362204722" footer="0.51181102362204722"/>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54">
    <tabColor rgb="FF0000FF"/>
    <pageSetUpPr fitToPage="1"/>
  </sheetPr>
  <dimension ref="A1"/>
  <sheetViews>
    <sheetView showGridLines="0" showRowColHeaders="0" view="pageBreakPreview" zoomScaleNormal="100" zoomScaleSheetLayoutView="100" workbookViewId="0">
      <selection activeCell="B362" sqref="B362"/>
    </sheetView>
  </sheetViews>
  <sheetFormatPr defaultColWidth="9.109375" defaultRowHeight="13.2" x14ac:dyDescent="0.25"/>
  <cols>
    <col min="1" max="16384" width="9.109375" style="72"/>
  </cols>
  <sheetData/>
  <customSheetViews>
    <customSheetView guid="{A43FB5B3-F7FF-6149-AB81-753D35C7C3C8}" showPageBreaks="1" showGridLines="0" showRowCol="0" view="pageBreakPreview"/>
  </customSheetViews>
  <pageMargins left="1.3779527559055118" right="1.3779527559055118" top="1.1811023622047245" bottom="1.3779527559055118" header="0.51181102362204722" footer="0.51181102362204722"/>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21">
    <tabColor rgb="FF00B050"/>
  </sheetPr>
  <dimension ref="A1:XEC48"/>
  <sheetViews>
    <sheetView showGridLines="0" showRowColHeaders="0" zoomScaleNormal="100" workbookViewId="0">
      <selection activeCell="B362" sqref="B362"/>
    </sheetView>
  </sheetViews>
  <sheetFormatPr defaultColWidth="9.109375" defaultRowHeight="13.2" x14ac:dyDescent="0.25"/>
  <cols>
    <col min="1" max="1" width="1.109375" style="1" customWidth="1"/>
    <col min="2" max="2" width="27.44140625" style="1" customWidth="1"/>
    <col min="3" max="5" width="1" style="1" hidden="1" customWidth="1"/>
    <col min="6" max="6" width="3.6640625" style="40" bestFit="1" customWidth="1"/>
    <col min="7" max="7" width="3" style="35" bestFit="1" customWidth="1"/>
    <col min="8" max="8" width="4.6640625" style="40" customWidth="1"/>
    <col min="9" max="9" width="4.6640625" style="35" customWidth="1"/>
    <col min="10" max="10" width="4.6640625" style="40" customWidth="1"/>
    <col min="11" max="11" width="4.6640625" style="35" customWidth="1"/>
    <col min="12" max="12" width="4.6640625" style="40" customWidth="1"/>
    <col min="13" max="13" width="4.6640625" style="35" customWidth="1"/>
    <col min="14" max="14" width="4.6640625" style="40" customWidth="1"/>
    <col min="15" max="15" width="4.6640625" style="35" customWidth="1"/>
    <col min="16" max="16" width="4.6640625" style="40" customWidth="1"/>
    <col min="17" max="17" width="4.6640625" style="35" customWidth="1"/>
    <col min="18" max="18" width="4.6640625" style="40" customWidth="1"/>
    <col min="19" max="19" width="4.6640625" style="35" customWidth="1"/>
    <col min="20" max="20" width="4.6640625" style="40" customWidth="1"/>
    <col min="21" max="21" width="4.6640625" style="35" customWidth="1"/>
    <col min="22" max="22" width="6.109375" style="40" customWidth="1"/>
    <col min="23" max="23" width="6.109375" style="35" customWidth="1"/>
    <col min="24" max="24" width="4.6640625" style="35" customWidth="1"/>
    <col min="25" max="25" width="4.6640625" style="1" customWidth="1"/>
    <col min="26" max="26" width="9.109375" style="1"/>
    <col min="27" max="32" width="9.109375" style="1" hidden="1" customWidth="1"/>
    <col min="33" max="35" width="5.44140625" style="1" hidden="1" customWidth="1"/>
    <col min="36" max="39" width="5.44140625" style="1" customWidth="1"/>
    <col min="40" max="42" width="6.44140625" style="1" customWidth="1"/>
    <col min="43" max="16384" width="9.109375" style="1"/>
  </cols>
  <sheetData>
    <row r="1" spans="1:16357" x14ac:dyDescent="0.25">
      <c r="A1" s="72"/>
    </row>
    <row r="2" spans="1:16357" s="4" customFormat="1" x14ac:dyDescent="0.25">
      <c r="A2" s="88" t="s">
        <v>246</v>
      </c>
      <c r="B2" s="3"/>
      <c r="C2" s="3"/>
      <c r="D2" s="3"/>
      <c r="E2" s="3"/>
      <c r="F2" s="297"/>
      <c r="G2" s="298"/>
      <c r="H2" s="297"/>
      <c r="I2" s="298"/>
      <c r="J2" s="297"/>
      <c r="K2" s="298"/>
      <c r="L2" s="297"/>
      <c r="M2" s="298"/>
      <c r="N2" s="297"/>
      <c r="O2" s="298"/>
      <c r="P2" s="297"/>
      <c r="Q2" s="298"/>
      <c r="R2" s="297"/>
      <c r="S2" s="298"/>
      <c r="T2" s="297"/>
      <c r="U2" s="298"/>
      <c r="V2" s="297"/>
      <c r="W2" s="298"/>
      <c r="X2" s="298"/>
    </row>
    <row r="3" spans="1:16357" s="4" customFormat="1" x14ac:dyDescent="0.25">
      <c r="A3" s="89" t="s">
        <v>247</v>
      </c>
      <c r="F3" s="297"/>
      <c r="G3" s="298"/>
      <c r="H3" s="297"/>
      <c r="I3" s="298"/>
      <c r="J3" s="297"/>
      <c r="K3" s="298"/>
      <c r="L3" s="297"/>
      <c r="M3" s="298"/>
      <c r="N3" s="297"/>
      <c r="O3" s="298"/>
      <c r="P3" s="297"/>
      <c r="Q3" s="298"/>
      <c r="R3" s="297"/>
      <c r="S3" s="298"/>
      <c r="T3" s="297"/>
      <c r="U3" s="298"/>
      <c r="V3" s="297"/>
      <c r="W3" s="298"/>
      <c r="X3" s="298"/>
    </row>
    <row r="4" spans="1:16357" x14ac:dyDescent="0.25">
      <c r="A4" s="101"/>
      <c r="B4" s="4"/>
      <c r="C4" s="4"/>
      <c r="D4" s="4"/>
      <c r="E4" s="4"/>
    </row>
    <row r="5" spans="1:16357" ht="12.75" customHeight="1" x14ac:dyDescent="0.25">
      <c r="A5" s="566" t="s">
        <v>119</v>
      </c>
      <c r="B5" s="566"/>
      <c r="C5" s="105"/>
      <c r="D5" s="105"/>
      <c r="E5" s="105"/>
      <c r="F5" s="587" t="s">
        <v>62</v>
      </c>
      <c r="G5" s="587"/>
      <c r="H5" s="587"/>
      <c r="I5" s="587"/>
      <c r="J5" s="587"/>
      <c r="K5" s="587"/>
      <c r="L5" s="587"/>
      <c r="M5" s="587"/>
      <c r="N5" s="587"/>
      <c r="O5" s="587"/>
      <c r="P5" s="587"/>
      <c r="Q5" s="587"/>
      <c r="R5" s="587"/>
      <c r="S5" s="587"/>
      <c r="T5" s="587"/>
      <c r="U5" s="587"/>
      <c r="V5" s="587"/>
      <c r="W5" s="587"/>
      <c r="X5" s="587"/>
      <c r="Y5" s="587"/>
    </row>
    <row r="6" spans="1:16357" x14ac:dyDescent="0.25">
      <c r="A6" s="588"/>
      <c r="B6" s="588"/>
      <c r="C6" s="296"/>
      <c r="D6" s="296"/>
      <c r="E6" s="296"/>
      <c r="F6" s="587" t="s">
        <v>63</v>
      </c>
      <c r="G6" s="587"/>
      <c r="H6" s="587" t="s">
        <v>64</v>
      </c>
      <c r="I6" s="587"/>
      <c r="J6" s="587" t="s">
        <v>65</v>
      </c>
      <c r="K6" s="587"/>
      <c r="L6" s="587" t="s">
        <v>66</v>
      </c>
      <c r="M6" s="587"/>
      <c r="N6" s="587" t="s">
        <v>67</v>
      </c>
      <c r="O6" s="587"/>
      <c r="P6" s="587" t="s">
        <v>68</v>
      </c>
      <c r="Q6" s="587"/>
      <c r="R6" s="512" t="s">
        <v>69</v>
      </c>
      <c r="S6" s="512"/>
      <c r="T6" s="512" t="s">
        <v>70</v>
      </c>
      <c r="U6" s="512"/>
      <c r="V6" s="587" t="s">
        <v>71</v>
      </c>
      <c r="W6" s="587"/>
      <c r="X6" s="587" t="s">
        <v>72</v>
      </c>
      <c r="Y6" s="587"/>
    </row>
    <row r="7" spans="1:16357" ht="25.5" customHeight="1" x14ac:dyDescent="0.25">
      <c r="A7" s="584" t="s">
        <v>248</v>
      </c>
      <c r="B7" s="584"/>
      <c r="C7" s="93"/>
      <c r="D7" s="93"/>
      <c r="E7" s="93"/>
      <c r="F7" s="467">
        <v>526.08280000000002</v>
      </c>
      <c r="G7" s="468">
        <v>31.50404</v>
      </c>
      <c r="H7" s="467">
        <v>284.24740000000003</v>
      </c>
      <c r="I7" s="468">
        <v>24.96022</v>
      </c>
      <c r="J7" s="467">
        <v>272.13490000000002</v>
      </c>
      <c r="K7" s="468">
        <v>24.507639999999999</v>
      </c>
      <c r="L7" s="467">
        <v>408.64449999999999</v>
      </c>
      <c r="M7" s="468">
        <v>28.835940000000001</v>
      </c>
      <c r="N7" s="467">
        <v>202.43020000000001</v>
      </c>
      <c r="O7" s="468">
        <v>21.554300000000001</v>
      </c>
      <c r="P7" s="467">
        <v>98.622600000000006</v>
      </c>
      <c r="Q7" s="468">
        <v>15.468170000000001</v>
      </c>
      <c r="R7" s="467">
        <v>111.8143</v>
      </c>
      <c r="S7" s="468">
        <v>16.413609999999998</v>
      </c>
      <c r="T7" s="467">
        <v>111.4166</v>
      </c>
      <c r="U7" s="468">
        <v>16.386099999999999</v>
      </c>
      <c r="V7" s="467">
        <v>5.5856769999999996</v>
      </c>
      <c r="W7" s="468">
        <v>3.7692209999999999</v>
      </c>
      <c r="X7" s="469">
        <v>2020.979</v>
      </c>
      <c r="Y7" s="376"/>
    </row>
    <row r="8" spans="1:16357" ht="13.5" customHeight="1" x14ac:dyDescent="0.25">
      <c r="A8" s="8" t="s">
        <v>120</v>
      </c>
      <c r="C8" s="94"/>
      <c r="D8" s="94"/>
      <c r="E8" s="94"/>
      <c r="F8" s="71">
        <v>25.445793183318301</v>
      </c>
      <c r="G8" s="90">
        <v>8.00518224320348</v>
      </c>
      <c r="H8" s="71">
        <v>12.341149832479701</v>
      </c>
      <c r="I8" s="90">
        <v>5.5932261689670302</v>
      </c>
      <c r="J8" s="71">
        <v>28.860383696364</v>
      </c>
      <c r="K8" s="90">
        <v>8.5180933388827391</v>
      </c>
      <c r="L8" s="71">
        <v>122.16519046905</v>
      </c>
      <c r="M8" s="90">
        <v>17.109947474317899</v>
      </c>
      <c r="N8" s="71">
        <v>15.3852110342279</v>
      </c>
      <c r="O8" s="90">
        <v>6.2403214877657396</v>
      </c>
      <c r="P8" s="71">
        <v>7.4431810024201202</v>
      </c>
      <c r="Q8" s="90">
        <v>4.3490331425175199</v>
      </c>
      <c r="R8" s="71">
        <v>2.2785178351064799</v>
      </c>
      <c r="S8" s="90">
        <v>2.4093278838462502</v>
      </c>
      <c r="T8" s="71">
        <v>1.91964835587994</v>
      </c>
      <c r="U8" s="90">
        <v>2.2116639076076701</v>
      </c>
      <c r="V8" s="71" t="s">
        <v>197</v>
      </c>
      <c r="W8" s="90"/>
      <c r="X8" s="71">
        <v>217.40074000000001</v>
      </c>
      <c r="Y8" s="90">
        <v>22.244966000000002</v>
      </c>
    </row>
    <row r="9" spans="1:16357" ht="10.5" customHeight="1" x14ac:dyDescent="0.25">
      <c r="A9" s="8" t="s">
        <v>121</v>
      </c>
      <c r="C9" s="94"/>
      <c r="D9" s="94"/>
      <c r="E9" s="94"/>
      <c r="F9" s="71">
        <v>31.684221014225201</v>
      </c>
      <c r="G9" s="90">
        <v>8.9187673588694398</v>
      </c>
      <c r="H9" s="71">
        <v>29.7782959090923</v>
      </c>
      <c r="I9" s="90">
        <v>8.6504995226265091</v>
      </c>
      <c r="J9" s="71">
        <v>22.247605119823401</v>
      </c>
      <c r="K9" s="90">
        <v>7.4912208044290196</v>
      </c>
      <c r="L9" s="71">
        <v>38.049770387936597</v>
      </c>
      <c r="M9" s="90">
        <v>9.7580575424112208</v>
      </c>
      <c r="N9" s="71">
        <v>47.411120255609902</v>
      </c>
      <c r="O9" s="90">
        <v>10.866755360515199</v>
      </c>
      <c r="P9" s="71">
        <v>31.755878868630099</v>
      </c>
      <c r="Q9" s="90">
        <v>8.9286863027461099</v>
      </c>
      <c r="R9" s="71">
        <v>28.493701381418798</v>
      </c>
      <c r="S9" s="90">
        <v>8.4645864410999891</v>
      </c>
      <c r="T9" s="71">
        <v>50.452018871674397</v>
      </c>
      <c r="U9" s="90">
        <v>11.2011913135479</v>
      </c>
      <c r="V9" s="71" t="s">
        <v>197</v>
      </c>
      <c r="W9" s="90"/>
      <c r="X9" s="71">
        <v>280.78957000000003</v>
      </c>
      <c r="Y9" s="90">
        <v>24.832616999999999</v>
      </c>
      <c r="Z9" s="15"/>
      <c r="AA9" s="15"/>
      <c r="AB9" s="15"/>
      <c r="AC9" s="15"/>
      <c r="AD9" s="15"/>
    </row>
    <row r="10" spans="1:16357" ht="10.5" customHeight="1" x14ac:dyDescent="0.25">
      <c r="A10" s="8" t="s">
        <v>122</v>
      </c>
      <c r="C10" s="94"/>
      <c r="D10" s="94"/>
      <c r="E10" s="94"/>
      <c r="F10" s="71">
        <v>94.258992026687295</v>
      </c>
      <c r="G10" s="90">
        <v>15.1392529941413</v>
      </c>
      <c r="H10" s="71">
        <v>27.0594917834377</v>
      </c>
      <c r="I10" s="90">
        <v>8.2517749762538006</v>
      </c>
      <c r="J10" s="71">
        <v>25.3312664157061</v>
      </c>
      <c r="K10" s="90">
        <v>7.9873762052853197</v>
      </c>
      <c r="L10" s="71">
        <v>82.137029880255895</v>
      </c>
      <c r="M10" s="90">
        <v>14.176677201038601</v>
      </c>
      <c r="N10" s="71">
        <v>26.050897268256001</v>
      </c>
      <c r="O10" s="90">
        <v>8.0985769784057595</v>
      </c>
      <c r="P10" s="71">
        <v>10.105202979152001</v>
      </c>
      <c r="Q10" s="90">
        <v>5.0640580513681099</v>
      </c>
      <c r="R10" s="71">
        <v>1.99934244744678</v>
      </c>
      <c r="S10" s="90">
        <v>2.2570610806782199</v>
      </c>
      <c r="T10" s="71">
        <v>2.5129528616845902</v>
      </c>
      <c r="U10" s="90">
        <v>2.5300939177949902</v>
      </c>
      <c r="V10" s="71" t="s">
        <v>197</v>
      </c>
      <c r="W10" s="90"/>
      <c r="X10" s="71">
        <v>269.72748999999999</v>
      </c>
      <c r="Y10" s="90">
        <v>24.415780999999999</v>
      </c>
    </row>
    <row r="11" spans="1:16357" ht="10.5" customHeight="1" x14ac:dyDescent="0.25">
      <c r="A11" s="8" t="s">
        <v>123</v>
      </c>
      <c r="C11" s="94"/>
      <c r="D11" s="94"/>
      <c r="E11" s="94"/>
      <c r="F11" s="71">
        <v>41.802462959452598</v>
      </c>
      <c r="G11" s="90">
        <v>10.2182600143936</v>
      </c>
      <c r="H11" s="71">
        <v>20.515431575836001</v>
      </c>
      <c r="I11" s="90">
        <v>7.1967994299922999</v>
      </c>
      <c r="J11" s="71">
        <v>20.6723513280653</v>
      </c>
      <c r="K11" s="90">
        <v>7.2239873226658098</v>
      </c>
      <c r="L11" s="71">
        <v>11.2407755893362</v>
      </c>
      <c r="M11" s="90">
        <v>5.3395128065386297</v>
      </c>
      <c r="N11" s="71">
        <v>17.4842202520901</v>
      </c>
      <c r="O11" s="90">
        <v>6.6489181893545197</v>
      </c>
      <c r="P11" s="71">
        <v>10.0577442323734</v>
      </c>
      <c r="Q11" s="90">
        <v>5.0522120847159302</v>
      </c>
      <c r="R11" s="71">
        <v>18.5493075504106</v>
      </c>
      <c r="S11" s="90">
        <v>6.8466201910190101</v>
      </c>
      <c r="T11" s="71">
        <v>10.114441532994499</v>
      </c>
      <c r="U11" s="90">
        <v>5.0663607597661997</v>
      </c>
      <c r="V11" s="71" t="s">
        <v>197</v>
      </c>
      <c r="W11" s="90"/>
      <c r="X11" s="71">
        <v>150.79586</v>
      </c>
      <c r="Y11" s="90">
        <v>18.865596</v>
      </c>
    </row>
    <row r="12" spans="1:16357" ht="10.5" customHeight="1" x14ac:dyDescent="0.25">
      <c r="A12" s="8" t="s">
        <v>124</v>
      </c>
      <c r="C12" s="94"/>
      <c r="D12" s="94"/>
      <c r="E12" s="94"/>
      <c r="F12" s="71">
        <v>47.9247021664927</v>
      </c>
      <c r="G12" s="90">
        <v>10.9240323389383</v>
      </c>
      <c r="H12" s="71">
        <v>23.667817845972401</v>
      </c>
      <c r="I12" s="90">
        <v>7.7238836505230202</v>
      </c>
      <c r="J12" s="71">
        <v>12.6347707482084</v>
      </c>
      <c r="K12" s="90">
        <v>5.6589584707379004</v>
      </c>
      <c r="L12" s="71">
        <v>14.015439571044199</v>
      </c>
      <c r="M12" s="90">
        <v>5.9580871654818104</v>
      </c>
      <c r="N12" s="71">
        <v>9.0821801581129709</v>
      </c>
      <c r="O12" s="90">
        <v>4.80210504186664</v>
      </c>
      <c r="P12" s="71">
        <v>1.7835715137999599</v>
      </c>
      <c r="Q12" s="90">
        <v>2.1319066691381798</v>
      </c>
      <c r="R12" s="71" t="s">
        <v>197</v>
      </c>
      <c r="S12" s="90">
        <v>1.6656864133985601</v>
      </c>
      <c r="T12" s="71" t="s">
        <v>197</v>
      </c>
      <c r="U12" s="90">
        <v>0.83415737559618097</v>
      </c>
      <c r="V12" s="71" t="s">
        <v>197</v>
      </c>
      <c r="W12" s="90"/>
      <c r="X12" s="71">
        <v>111.57523</v>
      </c>
      <c r="Y12" s="90">
        <v>16.397079999999999</v>
      </c>
    </row>
    <row r="13" spans="1:16357" ht="10.5" customHeight="1" x14ac:dyDescent="0.25">
      <c r="A13" s="8" t="s">
        <v>125</v>
      </c>
      <c r="C13" s="94"/>
      <c r="D13" s="94"/>
      <c r="E13" s="94"/>
      <c r="F13" s="71">
        <v>80.174461204351701</v>
      </c>
      <c r="G13" s="90">
        <v>14.013372675416599</v>
      </c>
      <c r="H13" s="71">
        <v>61.593893737124503</v>
      </c>
      <c r="I13" s="90">
        <v>12.341344579432199</v>
      </c>
      <c r="J13" s="71">
        <v>41.867941120016901</v>
      </c>
      <c r="K13" s="90">
        <v>10.2260905136398</v>
      </c>
      <c r="L13" s="71">
        <v>30.683504248124802</v>
      </c>
      <c r="M13" s="90">
        <v>8.7789991305047508</v>
      </c>
      <c r="N13" s="71">
        <v>7.0540932013266602</v>
      </c>
      <c r="O13" s="90">
        <v>4.2342449722205897</v>
      </c>
      <c r="P13" s="71">
        <v>5.2961633654903002</v>
      </c>
      <c r="Q13" s="90">
        <v>3.67050257155358</v>
      </c>
      <c r="R13" s="71">
        <v>5.83450149493666</v>
      </c>
      <c r="S13" s="90">
        <v>3.85202167015371</v>
      </c>
      <c r="T13" s="71">
        <v>7.7402931924046001</v>
      </c>
      <c r="U13" s="90">
        <v>4.43465755193892</v>
      </c>
      <c r="V13" s="71" t="s">
        <v>197</v>
      </c>
      <c r="W13" s="90"/>
      <c r="X13" s="71">
        <v>241.25842</v>
      </c>
      <c r="Y13" s="90">
        <v>23.278281</v>
      </c>
    </row>
    <row r="14" spans="1:16357" ht="13.5" customHeight="1" x14ac:dyDescent="0.25">
      <c r="A14" s="8" t="s">
        <v>213</v>
      </c>
      <c r="C14" s="94"/>
      <c r="D14" s="94"/>
      <c r="E14" s="94"/>
      <c r="F14" s="71">
        <v>100.65811154087</v>
      </c>
      <c r="G14" s="90">
        <v>15.618705620686301</v>
      </c>
      <c r="H14" s="71">
        <v>47.925663891424001</v>
      </c>
      <c r="I14" s="90">
        <v>10.9241392845636</v>
      </c>
      <c r="J14" s="71">
        <v>21.196705836426599</v>
      </c>
      <c r="K14" s="90">
        <v>7.3140730426446297</v>
      </c>
      <c r="L14" s="71">
        <v>25.473971959159801</v>
      </c>
      <c r="M14" s="90">
        <v>8.0095569508077205</v>
      </c>
      <c r="N14" s="71">
        <v>8.8664373526154598</v>
      </c>
      <c r="O14" s="90">
        <v>4.7449807898652496</v>
      </c>
      <c r="P14" s="71">
        <v>4.7054570932103204</v>
      </c>
      <c r="Q14" s="90">
        <v>3.4602651744549999</v>
      </c>
      <c r="R14" s="71">
        <v>12.9693210888853</v>
      </c>
      <c r="S14" s="90">
        <v>5.73291192132137</v>
      </c>
      <c r="T14" s="71">
        <v>11.4982339425236</v>
      </c>
      <c r="U14" s="90">
        <v>5.3999687234550899</v>
      </c>
      <c r="V14" s="385" t="s">
        <v>29</v>
      </c>
      <c r="W14" s="90"/>
      <c r="X14" s="71">
        <v>233.29390000000001</v>
      </c>
      <c r="Y14" s="90">
        <v>22.941983</v>
      </c>
    </row>
    <row r="15" spans="1:16357" ht="10.5" customHeight="1" x14ac:dyDescent="0.25">
      <c r="A15" s="8" t="s">
        <v>127</v>
      </c>
      <c r="C15" s="94"/>
      <c r="D15" s="94"/>
      <c r="E15" s="94"/>
      <c r="F15" s="71">
        <v>29.383841763492999</v>
      </c>
      <c r="G15" s="90">
        <v>8.5938657793073094</v>
      </c>
      <c r="H15" s="71">
        <v>35.2787650238783</v>
      </c>
      <c r="I15" s="90">
        <v>9.4025852079096897</v>
      </c>
      <c r="J15" s="71">
        <v>53.005844815365798</v>
      </c>
      <c r="K15" s="90">
        <v>11.473745503836501</v>
      </c>
      <c r="L15" s="71">
        <v>47.786126783342603</v>
      </c>
      <c r="M15" s="90">
        <v>10.908610416834399</v>
      </c>
      <c r="N15" s="71">
        <v>28.619159548311099</v>
      </c>
      <c r="O15" s="90">
        <v>8.4829337407768701</v>
      </c>
      <c r="P15" s="71">
        <v>10.0705669790441</v>
      </c>
      <c r="Q15" s="90">
        <v>5.05541550562425</v>
      </c>
      <c r="R15" s="71">
        <v>12.9513154256598</v>
      </c>
      <c r="S15" s="90">
        <v>5.7289566452807001</v>
      </c>
      <c r="T15" s="71">
        <v>13.800714858051601</v>
      </c>
      <c r="U15" s="90">
        <v>5.9125865847872499</v>
      </c>
      <c r="V15" s="385" t="s">
        <v>29</v>
      </c>
      <c r="W15" s="90"/>
      <c r="X15" s="71">
        <v>230.89634000000001</v>
      </c>
      <c r="Y15" s="90">
        <v>22.839091</v>
      </c>
    </row>
    <row r="16" spans="1:16357" ht="10.5" customHeight="1" x14ac:dyDescent="0.25">
      <c r="A16" s="8" t="s">
        <v>128</v>
      </c>
      <c r="B16" s="8"/>
      <c r="C16" s="8" t="s">
        <v>128</v>
      </c>
      <c r="D16" s="8" t="s">
        <v>128</v>
      </c>
      <c r="E16" s="8" t="s">
        <v>128</v>
      </c>
      <c r="F16" s="71">
        <v>12.920912059933499</v>
      </c>
      <c r="G16" s="90">
        <v>5.7222716172987198</v>
      </c>
      <c r="H16" s="71">
        <v>8.3681490872271294</v>
      </c>
      <c r="I16" s="90">
        <v>4.6102911905718997</v>
      </c>
      <c r="J16" s="71">
        <v>14.1680987191522</v>
      </c>
      <c r="K16" s="90">
        <v>5.9902198257324697</v>
      </c>
      <c r="L16" s="71">
        <v>11.1233289456751</v>
      </c>
      <c r="M16" s="90">
        <v>5.3117004271179002</v>
      </c>
      <c r="N16" s="71">
        <v>8.0131329254818997</v>
      </c>
      <c r="O16" s="90">
        <v>4.5118341413601701</v>
      </c>
      <c r="P16" s="71" t="s">
        <v>197</v>
      </c>
      <c r="Q16" s="90"/>
      <c r="R16" s="71">
        <v>6.9396632683724198</v>
      </c>
      <c r="S16" s="90">
        <v>4.1998803743454696</v>
      </c>
      <c r="T16" s="71">
        <v>2.4045856789073099</v>
      </c>
      <c r="U16" s="90">
        <v>2.4750060081424299</v>
      </c>
      <c r="V16" s="385" t="s">
        <v>29</v>
      </c>
      <c r="W16" s="90"/>
      <c r="X16" s="71">
        <v>64.902389999999997</v>
      </c>
      <c r="Y16" s="90">
        <v>12.657764999999999</v>
      </c>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c r="NG16" s="8"/>
      <c r="NH16" s="8"/>
      <c r="NI16" s="8"/>
      <c r="NJ16" s="8"/>
      <c r="NK16" s="8"/>
      <c r="NL16" s="8"/>
      <c r="NM16" s="8"/>
      <c r="NN16" s="8"/>
      <c r="NO16" s="8"/>
      <c r="NP16" s="8"/>
      <c r="NQ16" s="8"/>
      <c r="NR16" s="8"/>
      <c r="NS16" s="8"/>
      <c r="NT16" s="8"/>
      <c r="NU16" s="8"/>
      <c r="NV16" s="8"/>
      <c r="NW16" s="8"/>
      <c r="NX16" s="8"/>
      <c r="NY16" s="8"/>
      <c r="NZ16" s="8"/>
      <c r="OA16" s="8"/>
      <c r="OB16" s="8"/>
      <c r="OC16" s="8"/>
      <c r="OD16" s="8"/>
      <c r="OE16" s="8"/>
      <c r="OF16" s="8"/>
      <c r="OG16" s="8"/>
      <c r="OH16" s="8"/>
      <c r="OI16" s="8"/>
      <c r="OJ16" s="8"/>
      <c r="OK16" s="8"/>
      <c r="OL16" s="8"/>
      <c r="OM16" s="8"/>
      <c r="ON16" s="8"/>
      <c r="OO16" s="8"/>
      <c r="OP16" s="8"/>
      <c r="OQ16" s="8"/>
      <c r="OR16" s="8"/>
      <c r="OS16" s="8"/>
      <c r="OT16" s="8"/>
      <c r="OU16" s="8"/>
      <c r="OV16" s="8"/>
      <c r="OW16" s="8"/>
      <c r="OX16" s="8"/>
      <c r="OY16" s="8"/>
      <c r="OZ16" s="8"/>
      <c r="PA16" s="8"/>
      <c r="PB16" s="8"/>
      <c r="PC16" s="8"/>
      <c r="PD16" s="8"/>
      <c r="PE16" s="8"/>
      <c r="PF16" s="8"/>
      <c r="PG16" s="8"/>
      <c r="PH16" s="8"/>
      <c r="PI16" s="8"/>
      <c r="PJ16" s="8"/>
      <c r="PK16" s="8"/>
      <c r="PL16" s="8"/>
      <c r="PM16" s="8"/>
      <c r="PN16" s="8"/>
      <c r="PO16" s="8"/>
      <c r="PP16" s="8"/>
      <c r="PQ16" s="8"/>
      <c r="PR16" s="8"/>
      <c r="PS16" s="8"/>
      <c r="PT16" s="8"/>
      <c r="PU16" s="8"/>
      <c r="PV16" s="8"/>
      <c r="PW16" s="8"/>
      <c r="PX16" s="8"/>
      <c r="PY16" s="8"/>
      <c r="PZ16" s="8"/>
      <c r="QA16" s="8"/>
      <c r="QB16" s="8"/>
      <c r="QC16" s="8"/>
      <c r="QD16" s="8"/>
      <c r="QE16" s="8"/>
      <c r="QF16" s="8"/>
      <c r="QG16" s="8"/>
      <c r="QH16" s="8"/>
      <c r="QI16" s="8"/>
      <c r="QJ16" s="8"/>
      <c r="QK16" s="8"/>
      <c r="QL16" s="8"/>
      <c r="QM16" s="8"/>
      <c r="QN16" s="8"/>
      <c r="QO16" s="8"/>
      <c r="QP16" s="8"/>
      <c r="QQ16" s="8"/>
      <c r="QR16" s="8"/>
      <c r="QS16" s="8"/>
      <c r="QT16" s="8"/>
      <c r="QU16" s="8"/>
      <c r="QV16" s="8"/>
      <c r="QW16" s="8"/>
      <c r="QX16" s="8"/>
      <c r="QY16" s="8"/>
      <c r="QZ16" s="8"/>
      <c r="RA16" s="8"/>
      <c r="RB16" s="8"/>
      <c r="RC16" s="8"/>
      <c r="RD16" s="8"/>
      <c r="RE16" s="8"/>
      <c r="RF16" s="8"/>
      <c r="RG16" s="8"/>
      <c r="RH16" s="8"/>
      <c r="RI16" s="8"/>
      <c r="RJ16" s="8"/>
      <c r="RK16" s="8"/>
      <c r="RL16" s="8"/>
      <c r="RM16" s="8"/>
      <c r="RN16" s="8"/>
      <c r="RO16" s="8"/>
      <c r="RP16" s="8"/>
      <c r="RQ16" s="8"/>
      <c r="RR16" s="8"/>
      <c r="RS16" s="8"/>
      <c r="RT16" s="8"/>
      <c r="RU16" s="8"/>
      <c r="RV16" s="8"/>
      <c r="RW16" s="8"/>
      <c r="RX16" s="8"/>
      <c r="RY16" s="8"/>
      <c r="RZ16" s="8"/>
      <c r="SA16" s="8"/>
      <c r="SB16" s="8"/>
      <c r="SC16" s="8"/>
      <c r="SD16" s="8"/>
      <c r="SE16" s="8"/>
      <c r="SF16" s="8"/>
      <c r="SG16" s="8"/>
      <c r="SH16" s="8"/>
      <c r="SI16" s="8"/>
      <c r="SJ16" s="8"/>
      <c r="SK16" s="8"/>
      <c r="SL16" s="8"/>
      <c r="SM16" s="8"/>
      <c r="SN16" s="8"/>
      <c r="SO16" s="8"/>
      <c r="SP16" s="8"/>
      <c r="SQ16" s="8"/>
      <c r="SR16" s="8"/>
      <c r="SS16" s="8"/>
      <c r="ST16" s="8"/>
      <c r="SU16" s="8"/>
      <c r="SV16" s="8"/>
      <c r="SW16" s="8"/>
      <c r="SX16" s="8"/>
      <c r="SY16" s="8"/>
      <c r="SZ16" s="8"/>
      <c r="TA16" s="8"/>
      <c r="TB16" s="8"/>
      <c r="TC16" s="8"/>
      <c r="TD16" s="8"/>
      <c r="TE16" s="8"/>
      <c r="TF16" s="8"/>
      <c r="TG16" s="8"/>
      <c r="TH16" s="8"/>
      <c r="TI16" s="8"/>
      <c r="TJ16" s="8"/>
      <c r="TK16" s="8"/>
      <c r="TL16" s="8"/>
      <c r="TM16" s="8"/>
      <c r="TN16" s="8"/>
      <c r="TO16" s="8"/>
      <c r="TP16" s="8"/>
      <c r="TQ16" s="8"/>
      <c r="TR16" s="8"/>
      <c r="TS16" s="8"/>
      <c r="TT16" s="8"/>
      <c r="TU16" s="8"/>
      <c r="TV16" s="8"/>
      <c r="TW16" s="8"/>
      <c r="TX16" s="8"/>
      <c r="TY16" s="8"/>
      <c r="TZ16" s="8"/>
      <c r="UA16" s="8"/>
      <c r="UB16" s="8"/>
      <c r="UC16" s="8"/>
      <c r="UD16" s="8"/>
      <c r="UE16" s="8"/>
      <c r="UF16" s="8"/>
      <c r="UG16" s="8"/>
      <c r="UH16" s="8"/>
      <c r="UI16" s="8"/>
      <c r="UJ16" s="8"/>
      <c r="UK16" s="8"/>
      <c r="UL16" s="8"/>
      <c r="UM16" s="8"/>
      <c r="UN16" s="8"/>
      <c r="UO16" s="8"/>
      <c r="UP16" s="8"/>
      <c r="UQ16" s="8"/>
      <c r="UR16" s="8"/>
      <c r="US16" s="8"/>
      <c r="UT16" s="8"/>
      <c r="UU16" s="8"/>
      <c r="UV16" s="8"/>
      <c r="UW16" s="8"/>
      <c r="UX16" s="8"/>
      <c r="UY16" s="8"/>
      <c r="UZ16" s="8"/>
      <c r="VA16" s="8"/>
      <c r="VB16" s="8"/>
      <c r="VC16" s="8"/>
      <c r="VD16" s="8"/>
      <c r="VE16" s="8"/>
      <c r="VF16" s="8"/>
      <c r="VG16" s="8"/>
      <c r="VH16" s="8"/>
      <c r="VI16" s="8"/>
      <c r="VJ16" s="8"/>
      <c r="VK16" s="8"/>
      <c r="VL16" s="8"/>
      <c r="VM16" s="8"/>
      <c r="VN16" s="8"/>
      <c r="VO16" s="8"/>
      <c r="VP16" s="8"/>
      <c r="VQ16" s="8"/>
      <c r="VR16" s="8"/>
      <c r="VS16" s="8"/>
      <c r="VT16" s="8"/>
      <c r="VU16" s="8"/>
      <c r="VV16" s="8"/>
      <c r="VW16" s="8"/>
      <c r="VX16" s="8"/>
      <c r="VY16" s="8"/>
      <c r="VZ16" s="8"/>
      <c r="WA16" s="8"/>
      <c r="WB16" s="8"/>
      <c r="WC16" s="8"/>
      <c r="WD16" s="8"/>
      <c r="WE16" s="8"/>
      <c r="WF16" s="8"/>
      <c r="WG16" s="8"/>
      <c r="WH16" s="8"/>
      <c r="WI16" s="8"/>
      <c r="WJ16" s="8"/>
      <c r="WK16" s="8"/>
      <c r="WL16" s="8"/>
      <c r="WM16" s="8"/>
      <c r="WN16" s="8"/>
      <c r="WO16" s="8"/>
      <c r="WP16" s="8"/>
      <c r="WQ16" s="8"/>
      <c r="WR16" s="8"/>
      <c r="WS16" s="8"/>
      <c r="WT16" s="8"/>
      <c r="WU16" s="8"/>
      <c r="WV16" s="8"/>
      <c r="WW16" s="8"/>
      <c r="WX16" s="8"/>
      <c r="WY16" s="8"/>
      <c r="WZ16" s="8"/>
      <c r="XA16" s="8"/>
      <c r="XB16" s="8"/>
      <c r="XC16" s="8"/>
      <c r="XD16" s="8"/>
      <c r="XE16" s="8"/>
      <c r="XF16" s="8"/>
      <c r="XG16" s="8"/>
      <c r="XH16" s="8"/>
      <c r="XI16" s="8"/>
      <c r="XJ16" s="8"/>
      <c r="XK16" s="8"/>
      <c r="XL16" s="8"/>
      <c r="XM16" s="8"/>
      <c r="XN16" s="8"/>
      <c r="XO16" s="8"/>
      <c r="XP16" s="8"/>
      <c r="XQ16" s="8"/>
      <c r="XR16" s="8"/>
      <c r="XS16" s="8"/>
      <c r="XT16" s="8"/>
      <c r="XU16" s="8"/>
      <c r="XV16" s="8"/>
      <c r="XW16" s="8"/>
      <c r="XX16" s="8"/>
      <c r="XY16" s="8"/>
      <c r="XZ16" s="8"/>
      <c r="YA16" s="8"/>
      <c r="YB16" s="8"/>
      <c r="YC16" s="8"/>
      <c r="YD16" s="8"/>
      <c r="YE16" s="8"/>
      <c r="YF16" s="8"/>
      <c r="YG16" s="8"/>
      <c r="YH16" s="8"/>
      <c r="YI16" s="8"/>
      <c r="YJ16" s="8"/>
      <c r="YK16" s="8"/>
      <c r="YL16" s="8"/>
      <c r="YM16" s="8"/>
      <c r="YN16" s="8"/>
      <c r="YO16" s="8"/>
      <c r="YP16" s="8"/>
      <c r="YQ16" s="8"/>
      <c r="YR16" s="8"/>
      <c r="YS16" s="8"/>
      <c r="YT16" s="8"/>
      <c r="YU16" s="8"/>
      <c r="YV16" s="8"/>
      <c r="YW16" s="8"/>
      <c r="YX16" s="8"/>
      <c r="YY16" s="8"/>
      <c r="YZ16" s="8"/>
      <c r="ZA16" s="8"/>
      <c r="ZB16" s="8"/>
      <c r="ZC16" s="8"/>
      <c r="ZD16" s="8"/>
      <c r="ZE16" s="8"/>
      <c r="ZF16" s="8"/>
      <c r="ZG16" s="8"/>
      <c r="ZH16" s="8"/>
      <c r="ZI16" s="8"/>
      <c r="ZJ16" s="8"/>
      <c r="ZK16" s="8"/>
      <c r="ZL16" s="8"/>
      <c r="ZM16" s="8"/>
      <c r="ZN16" s="8"/>
      <c r="ZO16" s="8"/>
      <c r="ZP16" s="8"/>
      <c r="ZQ16" s="8"/>
      <c r="ZR16" s="8"/>
      <c r="ZS16" s="8"/>
      <c r="ZT16" s="8"/>
      <c r="ZU16" s="8"/>
      <c r="ZV16" s="8"/>
      <c r="ZW16" s="8"/>
      <c r="ZX16" s="8"/>
      <c r="ZY16" s="8"/>
      <c r="ZZ16" s="8"/>
      <c r="AAA16" s="8"/>
      <c r="AAB16" s="8"/>
      <c r="AAC16" s="8"/>
      <c r="AAD16" s="8"/>
      <c r="AAE16" s="8"/>
      <c r="AAF16" s="8"/>
      <c r="AAG16" s="8"/>
      <c r="AAH16" s="8"/>
      <c r="AAI16" s="8"/>
      <c r="AAJ16" s="8"/>
      <c r="AAK16" s="8"/>
      <c r="AAL16" s="8"/>
      <c r="AAM16" s="8"/>
      <c r="AAN16" s="8"/>
      <c r="AAO16" s="8"/>
      <c r="AAP16" s="8"/>
      <c r="AAQ16" s="8"/>
      <c r="AAR16" s="8"/>
      <c r="AAS16" s="8"/>
      <c r="AAT16" s="8"/>
      <c r="AAU16" s="8"/>
      <c r="AAV16" s="8"/>
      <c r="AAW16" s="8"/>
      <c r="AAX16" s="8"/>
      <c r="AAY16" s="8"/>
      <c r="AAZ16" s="8"/>
      <c r="ABA16" s="8"/>
      <c r="ABB16" s="8"/>
      <c r="ABC16" s="8"/>
      <c r="ABD16" s="8"/>
      <c r="ABE16" s="8"/>
      <c r="ABF16" s="8"/>
      <c r="ABG16" s="8"/>
      <c r="ABH16" s="8"/>
      <c r="ABI16" s="8"/>
      <c r="ABJ16" s="8"/>
      <c r="ABK16" s="8"/>
      <c r="ABL16" s="8"/>
      <c r="ABM16" s="8"/>
      <c r="ABN16" s="8"/>
      <c r="ABO16" s="8"/>
      <c r="ABP16" s="8"/>
      <c r="ABQ16" s="8"/>
      <c r="ABR16" s="8"/>
      <c r="ABS16" s="8"/>
      <c r="ABT16" s="8"/>
      <c r="ABU16" s="8"/>
      <c r="ABV16" s="8"/>
      <c r="ABW16" s="8"/>
      <c r="ABX16" s="8"/>
      <c r="ABY16" s="8"/>
      <c r="ABZ16" s="8"/>
      <c r="ACA16" s="8"/>
      <c r="ACB16" s="8"/>
      <c r="ACC16" s="8"/>
      <c r="ACD16" s="8"/>
      <c r="ACE16" s="8"/>
      <c r="ACF16" s="8"/>
      <c r="ACG16" s="8"/>
      <c r="ACH16" s="8"/>
      <c r="ACI16" s="8"/>
      <c r="ACJ16" s="8"/>
      <c r="ACK16" s="8"/>
      <c r="ACL16" s="8"/>
      <c r="ACM16" s="8"/>
      <c r="ACN16" s="8"/>
      <c r="ACO16" s="8"/>
      <c r="ACP16" s="8"/>
      <c r="ACQ16" s="8"/>
      <c r="ACR16" s="8"/>
      <c r="ACS16" s="8"/>
      <c r="ACT16" s="8"/>
      <c r="ACU16" s="8"/>
      <c r="ACV16" s="8"/>
      <c r="ACW16" s="8"/>
      <c r="ACX16" s="8"/>
      <c r="ACY16" s="8"/>
      <c r="ACZ16" s="8"/>
      <c r="ADA16" s="8"/>
      <c r="ADB16" s="8"/>
      <c r="ADC16" s="8"/>
      <c r="ADD16" s="8"/>
      <c r="ADE16" s="8"/>
      <c r="ADF16" s="8"/>
      <c r="ADG16" s="8"/>
      <c r="ADH16" s="8"/>
      <c r="ADI16" s="8"/>
      <c r="ADJ16" s="8"/>
      <c r="ADK16" s="8"/>
      <c r="ADL16" s="8"/>
      <c r="ADM16" s="8"/>
      <c r="ADN16" s="8"/>
      <c r="ADO16" s="8"/>
      <c r="ADP16" s="8"/>
      <c r="ADQ16" s="8"/>
      <c r="ADR16" s="8"/>
      <c r="ADS16" s="8"/>
      <c r="ADT16" s="8"/>
      <c r="ADU16" s="8"/>
      <c r="ADV16" s="8"/>
      <c r="ADW16" s="8"/>
      <c r="ADX16" s="8"/>
      <c r="ADY16" s="8"/>
      <c r="ADZ16" s="8"/>
      <c r="AEA16" s="8"/>
      <c r="AEB16" s="8"/>
      <c r="AEC16" s="8"/>
      <c r="AED16" s="8"/>
      <c r="AEE16" s="8"/>
      <c r="AEF16" s="8"/>
      <c r="AEG16" s="8"/>
      <c r="AEH16" s="8"/>
      <c r="AEI16" s="8"/>
      <c r="AEJ16" s="8"/>
      <c r="AEK16" s="8"/>
      <c r="AEL16" s="8"/>
      <c r="AEM16" s="8"/>
      <c r="AEN16" s="8"/>
      <c r="AEO16" s="8"/>
      <c r="AEP16" s="8"/>
      <c r="AEQ16" s="8"/>
      <c r="AER16" s="8"/>
      <c r="AES16" s="8"/>
      <c r="AET16" s="8"/>
      <c r="AEU16" s="8"/>
      <c r="AEV16" s="8"/>
      <c r="AEW16" s="8"/>
      <c r="AEX16" s="8"/>
      <c r="AEY16" s="8"/>
      <c r="AEZ16" s="8"/>
      <c r="AFA16" s="8"/>
      <c r="AFB16" s="8"/>
      <c r="AFC16" s="8"/>
      <c r="AFD16" s="8"/>
      <c r="AFE16" s="8"/>
      <c r="AFF16" s="8"/>
      <c r="AFG16" s="8"/>
      <c r="AFH16" s="8"/>
      <c r="AFI16" s="8"/>
      <c r="AFJ16" s="8"/>
      <c r="AFK16" s="8"/>
      <c r="AFL16" s="8"/>
      <c r="AFM16" s="8"/>
      <c r="AFN16" s="8"/>
      <c r="AFO16" s="8"/>
      <c r="AFP16" s="8"/>
      <c r="AFQ16" s="8"/>
      <c r="AFR16" s="8"/>
      <c r="AFS16" s="8"/>
      <c r="AFT16" s="8"/>
      <c r="AFU16" s="8"/>
      <c r="AFV16" s="8"/>
      <c r="AFW16" s="8"/>
      <c r="AFX16" s="8"/>
      <c r="AFY16" s="8"/>
      <c r="AFZ16" s="8"/>
      <c r="AGA16" s="8"/>
      <c r="AGB16" s="8"/>
      <c r="AGC16" s="8"/>
      <c r="AGD16" s="8"/>
      <c r="AGE16" s="8"/>
      <c r="AGF16" s="8"/>
      <c r="AGG16" s="8"/>
      <c r="AGH16" s="8"/>
      <c r="AGI16" s="8"/>
      <c r="AGJ16" s="8"/>
      <c r="AGK16" s="8"/>
      <c r="AGL16" s="8"/>
      <c r="AGM16" s="8"/>
      <c r="AGN16" s="8"/>
      <c r="AGO16" s="8"/>
      <c r="AGP16" s="8"/>
      <c r="AGQ16" s="8"/>
      <c r="AGR16" s="8"/>
      <c r="AGS16" s="8"/>
      <c r="AGT16" s="8"/>
      <c r="AGU16" s="8"/>
      <c r="AGV16" s="8"/>
      <c r="AGW16" s="8"/>
      <c r="AGX16" s="8"/>
      <c r="AGY16" s="8"/>
      <c r="AGZ16" s="8"/>
      <c r="AHA16" s="8"/>
      <c r="AHB16" s="8"/>
      <c r="AHC16" s="8"/>
      <c r="AHD16" s="8"/>
      <c r="AHE16" s="8"/>
      <c r="AHF16" s="8"/>
      <c r="AHG16" s="8"/>
      <c r="AHH16" s="8"/>
      <c r="AHI16" s="8"/>
      <c r="AHJ16" s="8"/>
      <c r="AHK16" s="8"/>
      <c r="AHL16" s="8"/>
      <c r="AHM16" s="8"/>
      <c r="AHN16" s="8"/>
      <c r="AHO16" s="8"/>
      <c r="AHP16" s="8"/>
      <c r="AHQ16" s="8"/>
      <c r="AHR16" s="8"/>
      <c r="AHS16" s="8"/>
      <c r="AHT16" s="8"/>
      <c r="AHU16" s="8"/>
      <c r="AHV16" s="8"/>
      <c r="AHW16" s="8"/>
      <c r="AHX16" s="8"/>
      <c r="AHY16" s="8"/>
      <c r="AHZ16" s="8"/>
      <c r="AIA16" s="8"/>
      <c r="AIB16" s="8"/>
      <c r="AIC16" s="8"/>
      <c r="AID16" s="8"/>
      <c r="AIE16" s="8"/>
      <c r="AIF16" s="8"/>
      <c r="AIG16" s="8"/>
      <c r="AIH16" s="8"/>
      <c r="AII16" s="8"/>
      <c r="AIJ16" s="8"/>
      <c r="AIK16" s="8"/>
      <c r="AIL16" s="8"/>
      <c r="AIM16" s="8"/>
      <c r="AIN16" s="8"/>
      <c r="AIO16" s="8"/>
      <c r="AIP16" s="8"/>
      <c r="AIQ16" s="8"/>
      <c r="AIR16" s="8"/>
      <c r="AIS16" s="8"/>
      <c r="AIT16" s="8"/>
      <c r="AIU16" s="8"/>
      <c r="AIV16" s="8"/>
      <c r="AIW16" s="8"/>
      <c r="AIX16" s="8"/>
      <c r="AIY16" s="8"/>
      <c r="AIZ16" s="8"/>
      <c r="AJA16" s="8"/>
      <c r="AJB16" s="8"/>
      <c r="AJC16" s="8"/>
      <c r="AJD16" s="8"/>
      <c r="AJE16" s="8"/>
      <c r="AJF16" s="8"/>
      <c r="AJG16" s="8"/>
      <c r="AJH16" s="8"/>
      <c r="AJI16" s="8"/>
      <c r="AJJ16" s="8"/>
      <c r="AJK16" s="8"/>
      <c r="AJL16" s="8"/>
      <c r="AJM16" s="8"/>
      <c r="AJN16" s="8"/>
      <c r="AJO16" s="8"/>
      <c r="AJP16" s="8"/>
      <c r="AJQ16" s="8"/>
      <c r="AJR16" s="8"/>
      <c r="AJS16" s="8"/>
      <c r="AJT16" s="8"/>
      <c r="AJU16" s="8"/>
      <c r="AJV16" s="8"/>
      <c r="AJW16" s="8"/>
      <c r="AJX16" s="8"/>
      <c r="AJY16" s="8"/>
      <c r="AJZ16" s="8"/>
      <c r="AKA16" s="8"/>
      <c r="AKB16" s="8"/>
      <c r="AKC16" s="8"/>
      <c r="AKD16" s="8"/>
      <c r="AKE16" s="8"/>
      <c r="AKF16" s="8"/>
      <c r="AKG16" s="8"/>
      <c r="AKH16" s="8"/>
      <c r="AKI16" s="8"/>
      <c r="AKJ16" s="8"/>
      <c r="AKK16" s="8"/>
      <c r="AKL16" s="8"/>
      <c r="AKM16" s="8"/>
      <c r="AKN16" s="8"/>
      <c r="AKO16" s="8"/>
      <c r="AKP16" s="8"/>
      <c r="AKQ16" s="8"/>
      <c r="AKR16" s="8"/>
      <c r="AKS16" s="8"/>
      <c r="AKT16" s="8"/>
      <c r="AKU16" s="8"/>
      <c r="AKV16" s="8"/>
      <c r="AKW16" s="8"/>
      <c r="AKX16" s="8"/>
      <c r="AKY16" s="8"/>
      <c r="AKZ16" s="8"/>
      <c r="ALA16" s="8"/>
      <c r="ALB16" s="8"/>
      <c r="ALC16" s="8"/>
      <c r="ALD16" s="8"/>
      <c r="ALE16" s="8"/>
      <c r="ALF16" s="8"/>
      <c r="ALG16" s="8"/>
      <c r="ALH16" s="8"/>
      <c r="ALI16" s="8"/>
      <c r="ALJ16" s="8"/>
      <c r="ALK16" s="8"/>
      <c r="ALL16" s="8"/>
      <c r="ALM16" s="8"/>
      <c r="ALN16" s="8"/>
      <c r="ALO16" s="8"/>
      <c r="ALP16" s="8"/>
      <c r="ALQ16" s="8"/>
      <c r="ALR16" s="8"/>
      <c r="ALS16" s="8"/>
      <c r="ALT16" s="8"/>
      <c r="ALU16" s="8"/>
      <c r="ALV16" s="8"/>
      <c r="ALW16" s="8"/>
      <c r="ALX16" s="8"/>
      <c r="ALY16" s="8"/>
      <c r="ALZ16" s="8"/>
      <c r="AMA16" s="8"/>
      <c r="AMB16" s="8"/>
      <c r="AMC16" s="8"/>
      <c r="AMD16" s="8"/>
      <c r="AME16" s="8"/>
      <c r="AMF16" s="8"/>
      <c r="AMG16" s="8"/>
      <c r="AMH16" s="8"/>
      <c r="AMI16" s="8"/>
      <c r="AMJ16" s="8"/>
      <c r="AMK16" s="8"/>
      <c r="AML16" s="8"/>
      <c r="AMM16" s="8"/>
      <c r="AMN16" s="8"/>
      <c r="AMO16" s="8"/>
      <c r="AMP16" s="8"/>
      <c r="AMQ16" s="8"/>
      <c r="AMR16" s="8"/>
      <c r="AMS16" s="8"/>
      <c r="AMT16" s="8"/>
      <c r="AMU16" s="8"/>
      <c r="AMV16" s="8"/>
      <c r="AMW16" s="8"/>
      <c r="AMX16" s="8"/>
      <c r="AMY16" s="8"/>
      <c r="AMZ16" s="8"/>
      <c r="ANA16" s="8"/>
      <c r="ANB16" s="8"/>
      <c r="ANC16" s="8"/>
      <c r="AND16" s="8"/>
      <c r="ANE16" s="8"/>
      <c r="ANF16" s="8"/>
      <c r="ANG16" s="8"/>
      <c r="ANH16" s="8"/>
      <c r="ANI16" s="8"/>
      <c r="ANJ16" s="8"/>
      <c r="ANK16" s="8"/>
      <c r="ANL16" s="8"/>
      <c r="ANM16" s="8"/>
      <c r="ANN16" s="8"/>
      <c r="ANO16" s="8"/>
      <c r="ANP16" s="8"/>
      <c r="ANQ16" s="8"/>
      <c r="ANR16" s="8"/>
      <c r="ANS16" s="8"/>
      <c r="ANT16" s="8"/>
      <c r="ANU16" s="8"/>
      <c r="ANV16" s="8"/>
      <c r="ANW16" s="8"/>
      <c r="ANX16" s="8"/>
      <c r="ANY16" s="8"/>
      <c r="ANZ16" s="8"/>
      <c r="AOA16" s="8"/>
      <c r="AOB16" s="8"/>
      <c r="AOC16" s="8"/>
      <c r="AOD16" s="8"/>
      <c r="AOE16" s="8"/>
      <c r="AOF16" s="8"/>
      <c r="AOG16" s="8"/>
      <c r="AOH16" s="8"/>
      <c r="AOI16" s="8"/>
      <c r="AOJ16" s="8"/>
      <c r="AOK16" s="8"/>
      <c r="AOL16" s="8"/>
      <c r="AOM16" s="8"/>
      <c r="AON16" s="8"/>
      <c r="AOO16" s="8"/>
      <c r="AOP16" s="8"/>
      <c r="AOQ16" s="8"/>
      <c r="AOR16" s="8"/>
      <c r="AOS16" s="8"/>
      <c r="AOT16" s="8"/>
      <c r="AOU16" s="8"/>
      <c r="AOV16" s="8"/>
      <c r="AOW16" s="8"/>
      <c r="AOX16" s="8"/>
      <c r="AOY16" s="8"/>
      <c r="AOZ16" s="8"/>
      <c r="APA16" s="8"/>
      <c r="APB16" s="8"/>
      <c r="APC16" s="8"/>
      <c r="APD16" s="8"/>
      <c r="APE16" s="8"/>
      <c r="APF16" s="8"/>
      <c r="APG16" s="8"/>
      <c r="APH16" s="8"/>
      <c r="API16" s="8"/>
      <c r="APJ16" s="8"/>
      <c r="APK16" s="8"/>
      <c r="APL16" s="8"/>
      <c r="APM16" s="8"/>
      <c r="APN16" s="8"/>
      <c r="APO16" s="8"/>
      <c r="APP16" s="8"/>
      <c r="APQ16" s="8"/>
      <c r="APR16" s="8"/>
      <c r="APS16" s="8"/>
      <c r="APT16" s="8"/>
      <c r="APU16" s="8"/>
      <c r="APV16" s="8"/>
      <c r="APW16" s="8"/>
      <c r="APX16" s="8"/>
      <c r="APY16" s="8"/>
      <c r="APZ16" s="8"/>
      <c r="AQA16" s="8"/>
      <c r="AQB16" s="8"/>
      <c r="AQC16" s="8"/>
      <c r="AQD16" s="8"/>
      <c r="AQE16" s="8"/>
      <c r="AQF16" s="8"/>
      <c r="AQG16" s="8"/>
      <c r="AQH16" s="8"/>
      <c r="AQI16" s="8"/>
      <c r="AQJ16" s="8"/>
      <c r="AQK16" s="8"/>
      <c r="AQL16" s="8"/>
      <c r="AQM16" s="8"/>
      <c r="AQN16" s="8"/>
      <c r="AQO16" s="8"/>
      <c r="AQP16" s="8"/>
      <c r="AQQ16" s="8"/>
      <c r="AQR16" s="8"/>
      <c r="AQS16" s="8"/>
      <c r="AQT16" s="8"/>
      <c r="AQU16" s="8"/>
      <c r="AQV16" s="8"/>
      <c r="AQW16" s="8"/>
      <c r="AQX16" s="8"/>
      <c r="AQY16" s="8"/>
      <c r="AQZ16" s="8"/>
      <c r="ARA16" s="8"/>
      <c r="ARB16" s="8"/>
      <c r="ARC16" s="8"/>
      <c r="ARD16" s="8"/>
      <c r="ARE16" s="8"/>
      <c r="ARF16" s="8"/>
      <c r="ARG16" s="8"/>
      <c r="ARH16" s="8"/>
      <c r="ARI16" s="8"/>
      <c r="ARJ16" s="8"/>
      <c r="ARK16" s="8"/>
      <c r="ARL16" s="8"/>
      <c r="ARM16" s="8"/>
      <c r="ARN16" s="8"/>
      <c r="ARO16" s="8"/>
      <c r="ARP16" s="8"/>
      <c r="ARQ16" s="8"/>
      <c r="ARR16" s="8"/>
      <c r="ARS16" s="8"/>
      <c r="ART16" s="8"/>
      <c r="ARU16" s="8"/>
      <c r="ARV16" s="8"/>
      <c r="ARW16" s="8"/>
      <c r="ARX16" s="8"/>
      <c r="ARY16" s="8"/>
      <c r="ARZ16" s="8"/>
      <c r="ASA16" s="8"/>
      <c r="ASB16" s="8"/>
      <c r="ASC16" s="8"/>
      <c r="ASD16" s="8"/>
      <c r="ASE16" s="8"/>
      <c r="ASF16" s="8"/>
      <c r="ASG16" s="8"/>
      <c r="ASH16" s="8"/>
      <c r="ASI16" s="8"/>
      <c r="ASJ16" s="8"/>
      <c r="ASK16" s="8"/>
      <c r="ASL16" s="8"/>
      <c r="ASM16" s="8"/>
      <c r="ASN16" s="8"/>
      <c r="ASO16" s="8"/>
      <c r="ASP16" s="8"/>
      <c r="ASQ16" s="8"/>
      <c r="ASR16" s="8"/>
      <c r="ASS16" s="8"/>
      <c r="AST16" s="8"/>
      <c r="ASU16" s="8"/>
      <c r="ASV16" s="8"/>
      <c r="ASW16" s="8"/>
      <c r="ASX16" s="8"/>
      <c r="ASY16" s="8"/>
      <c r="ASZ16" s="8"/>
      <c r="ATA16" s="8"/>
      <c r="ATB16" s="8"/>
      <c r="ATC16" s="8"/>
      <c r="ATD16" s="8"/>
      <c r="ATE16" s="8"/>
      <c r="ATF16" s="8"/>
      <c r="ATG16" s="8"/>
      <c r="ATH16" s="8"/>
      <c r="ATI16" s="8"/>
      <c r="ATJ16" s="8"/>
      <c r="ATK16" s="8"/>
      <c r="ATL16" s="8"/>
      <c r="ATM16" s="8"/>
      <c r="ATN16" s="8"/>
      <c r="ATO16" s="8"/>
      <c r="ATP16" s="8"/>
      <c r="ATQ16" s="8"/>
      <c r="ATR16" s="8"/>
      <c r="ATS16" s="8"/>
      <c r="ATT16" s="8"/>
      <c r="ATU16" s="8"/>
      <c r="ATV16" s="8"/>
      <c r="ATW16" s="8"/>
      <c r="ATX16" s="8"/>
      <c r="ATY16" s="8"/>
      <c r="ATZ16" s="8"/>
      <c r="AUA16" s="8"/>
      <c r="AUB16" s="8"/>
      <c r="AUC16" s="8"/>
      <c r="AUD16" s="8"/>
      <c r="AUE16" s="8"/>
      <c r="AUF16" s="8"/>
      <c r="AUG16" s="8"/>
      <c r="AUH16" s="8"/>
      <c r="AUI16" s="8"/>
      <c r="AUJ16" s="8"/>
      <c r="AUK16" s="8"/>
      <c r="AUL16" s="8"/>
      <c r="AUM16" s="8"/>
      <c r="AUN16" s="8"/>
      <c r="AUO16" s="8"/>
      <c r="AUP16" s="8"/>
      <c r="AUQ16" s="8"/>
      <c r="AUR16" s="8"/>
      <c r="AUS16" s="8"/>
      <c r="AUT16" s="8"/>
      <c r="AUU16" s="8"/>
      <c r="AUV16" s="8"/>
      <c r="AUW16" s="8"/>
      <c r="AUX16" s="8"/>
      <c r="AUY16" s="8"/>
      <c r="AUZ16" s="8"/>
      <c r="AVA16" s="8"/>
      <c r="AVB16" s="8"/>
      <c r="AVC16" s="8"/>
      <c r="AVD16" s="8"/>
      <c r="AVE16" s="8"/>
      <c r="AVF16" s="8"/>
      <c r="AVG16" s="8"/>
      <c r="AVH16" s="8"/>
      <c r="AVI16" s="8"/>
      <c r="AVJ16" s="8"/>
      <c r="AVK16" s="8"/>
      <c r="AVL16" s="8"/>
      <c r="AVM16" s="8"/>
      <c r="AVN16" s="8"/>
      <c r="AVO16" s="8"/>
      <c r="AVP16" s="8"/>
      <c r="AVQ16" s="8"/>
      <c r="AVR16" s="8"/>
      <c r="AVS16" s="8"/>
      <c r="AVT16" s="8"/>
      <c r="AVU16" s="8"/>
      <c r="AVV16" s="8"/>
      <c r="AVW16" s="8"/>
      <c r="AVX16" s="8"/>
      <c r="AVY16" s="8"/>
      <c r="AVZ16" s="8"/>
      <c r="AWA16" s="8"/>
      <c r="AWB16" s="8"/>
      <c r="AWC16" s="8"/>
      <c r="AWD16" s="8"/>
      <c r="AWE16" s="8"/>
      <c r="AWF16" s="8"/>
      <c r="AWG16" s="8"/>
      <c r="AWH16" s="8"/>
      <c r="AWI16" s="8"/>
      <c r="AWJ16" s="8"/>
      <c r="AWK16" s="8"/>
      <c r="AWL16" s="8"/>
      <c r="AWM16" s="8"/>
      <c r="AWN16" s="8"/>
      <c r="AWO16" s="8"/>
      <c r="AWP16" s="8"/>
      <c r="AWQ16" s="8"/>
      <c r="AWR16" s="8"/>
      <c r="AWS16" s="8"/>
      <c r="AWT16" s="8"/>
      <c r="AWU16" s="8"/>
      <c r="AWV16" s="8"/>
      <c r="AWW16" s="8"/>
      <c r="AWX16" s="8"/>
      <c r="AWY16" s="8"/>
      <c r="AWZ16" s="8"/>
      <c r="AXA16" s="8"/>
      <c r="AXB16" s="8"/>
      <c r="AXC16" s="8"/>
      <c r="AXD16" s="8"/>
      <c r="AXE16" s="8"/>
      <c r="AXF16" s="8"/>
      <c r="AXG16" s="8"/>
      <c r="AXH16" s="8"/>
      <c r="AXI16" s="8"/>
      <c r="AXJ16" s="8"/>
      <c r="AXK16" s="8"/>
      <c r="AXL16" s="8"/>
      <c r="AXM16" s="8"/>
      <c r="AXN16" s="8"/>
      <c r="AXO16" s="8"/>
      <c r="AXP16" s="8"/>
      <c r="AXQ16" s="8"/>
      <c r="AXR16" s="8"/>
      <c r="AXS16" s="8"/>
      <c r="AXT16" s="8"/>
      <c r="AXU16" s="8"/>
      <c r="AXV16" s="8"/>
      <c r="AXW16" s="8"/>
      <c r="AXX16" s="8"/>
      <c r="AXY16" s="8"/>
      <c r="AXZ16" s="8"/>
      <c r="AYA16" s="8"/>
      <c r="AYB16" s="8"/>
      <c r="AYC16" s="8"/>
      <c r="AYD16" s="8"/>
      <c r="AYE16" s="8"/>
      <c r="AYF16" s="8"/>
      <c r="AYG16" s="8"/>
      <c r="AYH16" s="8"/>
      <c r="AYI16" s="8"/>
      <c r="AYJ16" s="8"/>
      <c r="AYK16" s="8"/>
      <c r="AYL16" s="8"/>
      <c r="AYM16" s="8"/>
      <c r="AYN16" s="8"/>
      <c r="AYO16" s="8"/>
      <c r="AYP16" s="8"/>
      <c r="AYQ16" s="8"/>
      <c r="AYR16" s="8"/>
      <c r="AYS16" s="8"/>
      <c r="AYT16" s="8"/>
      <c r="AYU16" s="8"/>
      <c r="AYV16" s="8"/>
      <c r="AYW16" s="8"/>
      <c r="AYX16" s="8"/>
      <c r="AYY16" s="8"/>
      <c r="AYZ16" s="8"/>
      <c r="AZA16" s="8"/>
      <c r="AZB16" s="8"/>
      <c r="AZC16" s="8"/>
      <c r="AZD16" s="8"/>
      <c r="AZE16" s="8"/>
      <c r="AZF16" s="8"/>
      <c r="AZG16" s="8"/>
      <c r="AZH16" s="8"/>
      <c r="AZI16" s="8"/>
      <c r="AZJ16" s="8"/>
      <c r="AZK16" s="8"/>
      <c r="AZL16" s="8"/>
      <c r="AZM16" s="8"/>
      <c r="AZN16" s="8"/>
      <c r="AZO16" s="8"/>
      <c r="AZP16" s="8"/>
      <c r="AZQ16" s="8"/>
      <c r="AZR16" s="8"/>
      <c r="AZS16" s="8"/>
      <c r="AZT16" s="8"/>
      <c r="AZU16" s="8"/>
      <c r="AZV16" s="8"/>
      <c r="AZW16" s="8"/>
      <c r="AZX16" s="8"/>
      <c r="AZY16" s="8"/>
      <c r="AZZ16" s="8"/>
      <c r="BAA16" s="8"/>
      <c r="BAB16" s="8"/>
      <c r="BAC16" s="8"/>
      <c r="BAD16" s="8"/>
      <c r="BAE16" s="8"/>
      <c r="BAF16" s="8"/>
      <c r="BAG16" s="8"/>
      <c r="BAH16" s="8"/>
      <c r="BAI16" s="8"/>
      <c r="BAJ16" s="8"/>
      <c r="BAK16" s="8"/>
      <c r="BAL16" s="8"/>
      <c r="BAM16" s="8"/>
      <c r="BAN16" s="8"/>
      <c r="BAO16" s="8"/>
      <c r="BAP16" s="8"/>
      <c r="BAQ16" s="8"/>
      <c r="BAR16" s="8"/>
      <c r="BAS16" s="8"/>
      <c r="BAT16" s="8"/>
      <c r="BAU16" s="8"/>
      <c r="BAV16" s="8"/>
      <c r="BAW16" s="8"/>
      <c r="BAX16" s="8"/>
      <c r="BAY16" s="8"/>
      <c r="BAZ16" s="8"/>
      <c r="BBA16" s="8"/>
      <c r="BBB16" s="8"/>
      <c r="BBC16" s="8"/>
      <c r="BBD16" s="8"/>
      <c r="BBE16" s="8"/>
      <c r="BBF16" s="8"/>
      <c r="BBG16" s="8"/>
      <c r="BBH16" s="8"/>
      <c r="BBI16" s="8"/>
      <c r="BBJ16" s="8"/>
      <c r="BBK16" s="8"/>
      <c r="BBL16" s="8"/>
      <c r="BBM16" s="8"/>
      <c r="BBN16" s="8"/>
      <c r="BBO16" s="8"/>
      <c r="BBP16" s="8"/>
      <c r="BBQ16" s="8"/>
      <c r="BBR16" s="8"/>
      <c r="BBS16" s="8"/>
      <c r="BBT16" s="8"/>
      <c r="BBU16" s="8"/>
      <c r="BBV16" s="8"/>
      <c r="BBW16" s="8"/>
      <c r="BBX16" s="8"/>
      <c r="BBY16" s="8"/>
      <c r="BBZ16" s="8"/>
      <c r="BCA16" s="8"/>
      <c r="BCB16" s="8"/>
      <c r="BCC16" s="8"/>
      <c r="BCD16" s="8"/>
      <c r="BCE16" s="8"/>
      <c r="BCF16" s="8"/>
      <c r="BCG16" s="8"/>
      <c r="BCH16" s="8"/>
      <c r="BCI16" s="8"/>
      <c r="BCJ16" s="8"/>
      <c r="BCK16" s="8"/>
      <c r="BCL16" s="8"/>
      <c r="BCM16" s="8"/>
      <c r="BCN16" s="8"/>
      <c r="BCO16" s="8"/>
      <c r="BCP16" s="8"/>
      <c r="BCQ16" s="8"/>
      <c r="BCR16" s="8"/>
      <c r="BCS16" s="8"/>
      <c r="BCT16" s="8"/>
      <c r="BCU16" s="8"/>
      <c r="BCV16" s="8"/>
      <c r="BCW16" s="8"/>
      <c r="BCX16" s="8"/>
      <c r="BCY16" s="8"/>
      <c r="BCZ16" s="8"/>
      <c r="BDA16" s="8"/>
      <c r="BDB16" s="8"/>
      <c r="BDC16" s="8"/>
      <c r="BDD16" s="8"/>
      <c r="BDE16" s="8"/>
      <c r="BDF16" s="8"/>
      <c r="BDG16" s="8"/>
      <c r="BDH16" s="8"/>
      <c r="BDI16" s="8"/>
      <c r="BDJ16" s="8"/>
      <c r="BDK16" s="8"/>
      <c r="BDL16" s="8"/>
      <c r="BDM16" s="8"/>
      <c r="BDN16" s="8"/>
      <c r="BDO16" s="8"/>
      <c r="BDP16" s="8"/>
      <c r="BDQ16" s="8"/>
      <c r="BDR16" s="8"/>
      <c r="BDS16" s="8"/>
      <c r="BDT16" s="8"/>
      <c r="BDU16" s="8"/>
      <c r="BDV16" s="8"/>
      <c r="BDW16" s="8"/>
      <c r="BDX16" s="8"/>
      <c r="BDY16" s="8"/>
      <c r="BDZ16" s="8"/>
      <c r="BEA16" s="8"/>
      <c r="BEB16" s="8"/>
      <c r="BEC16" s="8"/>
      <c r="BED16" s="8"/>
      <c r="BEE16" s="8"/>
      <c r="BEF16" s="8"/>
      <c r="BEG16" s="8"/>
      <c r="BEH16" s="8"/>
      <c r="BEI16" s="8"/>
      <c r="BEJ16" s="8"/>
      <c r="BEK16" s="8"/>
      <c r="BEL16" s="8"/>
      <c r="BEM16" s="8"/>
      <c r="BEN16" s="8"/>
      <c r="BEO16" s="8"/>
      <c r="BEP16" s="8"/>
      <c r="BEQ16" s="8"/>
      <c r="BER16" s="8"/>
      <c r="BES16" s="8"/>
      <c r="BET16" s="8"/>
      <c r="BEU16" s="8"/>
      <c r="BEV16" s="8"/>
      <c r="BEW16" s="8"/>
      <c r="BEX16" s="8"/>
      <c r="BEY16" s="8"/>
      <c r="BEZ16" s="8"/>
      <c r="BFA16" s="8"/>
      <c r="BFB16" s="8"/>
      <c r="BFC16" s="8"/>
      <c r="BFD16" s="8"/>
      <c r="BFE16" s="8"/>
      <c r="BFF16" s="8"/>
      <c r="BFG16" s="8"/>
      <c r="BFH16" s="8"/>
      <c r="BFI16" s="8"/>
      <c r="BFJ16" s="8"/>
      <c r="BFK16" s="8"/>
      <c r="BFL16" s="8"/>
      <c r="BFM16" s="8"/>
      <c r="BFN16" s="8"/>
      <c r="BFO16" s="8"/>
      <c r="BFP16" s="8"/>
      <c r="BFQ16" s="8"/>
      <c r="BFR16" s="8"/>
      <c r="BFS16" s="8"/>
      <c r="BFT16" s="8"/>
      <c r="BFU16" s="8"/>
      <c r="BFV16" s="8"/>
      <c r="BFW16" s="8"/>
      <c r="BFX16" s="8"/>
      <c r="BFY16" s="8"/>
      <c r="BFZ16" s="8"/>
      <c r="BGA16" s="8"/>
      <c r="BGB16" s="8"/>
      <c r="BGC16" s="8"/>
      <c r="BGD16" s="8"/>
      <c r="BGE16" s="8"/>
      <c r="BGF16" s="8"/>
      <c r="BGG16" s="8"/>
      <c r="BGH16" s="8"/>
      <c r="BGI16" s="8"/>
      <c r="BGJ16" s="8"/>
      <c r="BGK16" s="8"/>
      <c r="BGL16" s="8"/>
      <c r="BGM16" s="8"/>
      <c r="BGN16" s="8"/>
      <c r="BGO16" s="8"/>
      <c r="BGP16" s="8"/>
      <c r="BGQ16" s="8"/>
      <c r="BGR16" s="8"/>
      <c r="BGS16" s="8"/>
      <c r="BGT16" s="8"/>
      <c r="BGU16" s="8"/>
      <c r="BGV16" s="8"/>
      <c r="BGW16" s="8"/>
      <c r="BGX16" s="8"/>
      <c r="BGY16" s="8"/>
      <c r="BGZ16" s="8"/>
      <c r="BHA16" s="8"/>
      <c r="BHB16" s="8"/>
      <c r="BHC16" s="8"/>
      <c r="BHD16" s="8"/>
      <c r="BHE16" s="8"/>
      <c r="BHF16" s="8"/>
      <c r="BHG16" s="8"/>
      <c r="BHH16" s="8"/>
      <c r="BHI16" s="8"/>
      <c r="BHJ16" s="8"/>
      <c r="BHK16" s="8"/>
      <c r="BHL16" s="8"/>
      <c r="BHM16" s="8"/>
      <c r="BHN16" s="8"/>
      <c r="BHO16" s="8"/>
      <c r="BHP16" s="8"/>
      <c r="BHQ16" s="8"/>
      <c r="BHR16" s="8"/>
      <c r="BHS16" s="8"/>
      <c r="BHT16" s="8"/>
      <c r="BHU16" s="8"/>
      <c r="BHV16" s="8"/>
      <c r="BHW16" s="8"/>
      <c r="BHX16" s="8"/>
      <c r="BHY16" s="8"/>
      <c r="BHZ16" s="8"/>
      <c r="BIA16" s="8"/>
      <c r="BIB16" s="8"/>
      <c r="BIC16" s="8"/>
      <c r="BID16" s="8"/>
      <c r="BIE16" s="8"/>
      <c r="BIF16" s="8"/>
      <c r="BIG16" s="8"/>
      <c r="BIH16" s="8"/>
      <c r="BII16" s="8"/>
      <c r="BIJ16" s="8"/>
      <c r="BIK16" s="8"/>
      <c r="BIL16" s="8"/>
      <c r="BIM16" s="8"/>
      <c r="BIN16" s="8"/>
      <c r="BIO16" s="8"/>
      <c r="BIP16" s="8"/>
      <c r="BIQ16" s="8"/>
      <c r="BIR16" s="8"/>
      <c r="BIS16" s="8"/>
      <c r="BIT16" s="8"/>
      <c r="BIU16" s="8"/>
      <c r="BIV16" s="8"/>
      <c r="BIW16" s="8"/>
      <c r="BIX16" s="8"/>
      <c r="BIY16" s="8"/>
      <c r="BIZ16" s="8"/>
      <c r="BJA16" s="8"/>
      <c r="BJB16" s="8"/>
      <c r="BJC16" s="8"/>
      <c r="BJD16" s="8"/>
      <c r="BJE16" s="8"/>
      <c r="BJF16" s="8"/>
      <c r="BJG16" s="8"/>
      <c r="BJH16" s="8"/>
      <c r="BJI16" s="8"/>
      <c r="BJJ16" s="8"/>
      <c r="BJK16" s="8"/>
      <c r="BJL16" s="8"/>
      <c r="BJM16" s="8"/>
      <c r="BJN16" s="8"/>
      <c r="BJO16" s="8"/>
      <c r="BJP16" s="8"/>
      <c r="BJQ16" s="8"/>
      <c r="BJR16" s="8"/>
      <c r="BJS16" s="8"/>
      <c r="BJT16" s="8"/>
      <c r="BJU16" s="8"/>
      <c r="BJV16" s="8"/>
      <c r="BJW16" s="8"/>
      <c r="BJX16" s="8"/>
      <c r="BJY16" s="8"/>
      <c r="BJZ16" s="8"/>
      <c r="BKA16" s="8"/>
      <c r="BKB16" s="8"/>
      <c r="BKC16" s="8"/>
      <c r="BKD16" s="8"/>
      <c r="BKE16" s="8"/>
      <c r="BKF16" s="8"/>
      <c r="BKG16" s="8"/>
      <c r="BKH16" s="8"/>
      <c r="BKI16" s="8"/>
      <c r="BKJ16" s="8"/>
      <c r="BKK16" s="8"/>
      <c r="BKL16" s="8"/>
      <c r="BKM16" s="8"/>
      <c r="BKN16" s="8"/>
      <c r="BKO16" s="8"/>
      <c r="BKP16" s="8"/>
      <c r="BKQ16" s="8"/>
      <c r="BKR16" s="8"/>
      <c r="BKS16" s="8"/>
      <c r="BKT16" s="8"/>
      <c r="BKU16" s="8"/>
      <c r="BKV16" s="8"/>
      <c r="BKW16" s="8"/>
      <c r="BKX16" s="8"/>
      <c r="BKY16" s="8"/>
      <c r="BKZ16" s="8"/>
      <c r="BLA16" s="8"/>
      <c r="BLB16" s="8"/>
      <c r="BLC16" s="8"/>
      <c r="BLD16" s="8"/>
      <c r="BLE16" s="8"/>
      <c r="BLF16" s="8"/>
      <c r="BLG16" s="8"/>
      <c r="BLH16" s="8"/>
      <c r="BLI16" s="8"/>
      <c r="BLJ16" s="8"/>
      <c r="BLK16" s="8"/>
      <c r="BLL16" s="8"/>
      <c r="BLM16" s="8"/>
      <c r="BLN16" s="8"/>
      <c r="BLO16" s="8"/>
      <c r="BLP16" s="8"/>
      <c r="BLQ16" s="8"/>
      <c r="BLR16" s="8"/>
      <c r="BLS16" s="8"/>
      <c r="BLT16" s="8"/>
      <c r="BLU16" s="8"/>
      <c r="BLV16" s="8"/>
      <c r="BLW16" s="8"/>
      <c r="BLX16" s="8"/>
      <c r="BLY16" s="8"/>
      <c r="BLZ16" s="8"/>
      <c r="BMA16" s="8"/>
      <c r="BMB16" s="8"/>
      <c r="BMC16" s="8"/>
      <c r="BMD16" s="8"/>
      <c r="BME16" s="8"/>
      <c r="BMF16" s="8"/>
      <c r="BMG16" s="8"/>
      <c r="BMH16" s="8"/>
      <c r="BMI16" s="8"/>
      <c r="BMJ16" s="8"/>
      <c r="BMK16" s="8"/>
      <c r="BML16" s="8"/>
      <c r="BMM16" s="8"/>
      <c r="BMN16" s="8"/>
      <c r="BMO16" s="8"/>
      <c r="BMP16" s="8"/>
      <c r="BMQ16" s="8"/>
      <c r="BMR16" s="8"/>
      <c r="BMS16" s="8"/>
      <c r="BMT16" s="8"/>
      <c r="BMU16" s="8"/>
      <c r="BMV16" s="8"/>
      <c r="BMW16" s="8"/>
      <c r="BMX16" s="8"/>
      <c r="BMY16" s="8"/>
      <c r="BMZ16" s="8"/>
      <c r="BNA16" s="8"/>
      <c r="BNB16" s="8"/>
      <c r="BNC16" s="8"/>
      <c r="BND16" s="8"/>
      <c r="BNE16" s="8"/>
      <c r="BNF16" s="8"/>
      <c r="BNG16" s="8"/>
      <c r="BNH16" s="8"/>
      <c r="BNI16" s="8"/>
      <c r="BNJ16" s="8"/>
      <c r="BNK16" s="8"/>
      <c r="BNL16" s="8"/>
      <c r="BNM16" s="8"/>
      <c r="BNN16" s="8"/>
      <c r="BNO16" s="8"/>
      <c r="BNP16" s="8"/>
      <c r="BNQ16" s="8"/>
      <c r="BNR16" s="8"/>
      <c r="BNS16" s="8"/>
      <c r="BNT16" s="8"/>
      <c r="BNU16" s="8"/>
      <c r="BNV16" s="8"/>
      <c r="BNW16" s="8"/>
      <c r="BNX16" s="8"/>
      <c r="BNY16" s="8"/>
      <c r="BNZ16" s="8"/>
      <c r="BOA16" s="8"/>
      <c r="BOB16" s="8"/>
      <c r="BOC16" s="8"/>
      <c r="BOD16" s="8"/>
      <c r="BOE16" s="8"/>
      <c r="BOF16" s="8"/>
      <c r="BOG16" s="8"/>
      <c r="BOH16" s="8"/>
      <c r="BOI16" s="8"/>
      <c r="BOJ16" s="8"/>
      <c r="BOK16" s="8"/>
      <c r="BOL16" s="8"/>
      <c r="BOM16" s="8"/>
      <c r="BON16" s="8"/>
      <c r="BOO16" s="8"/>
      <c r="BOP16" s="8"/>
      <c r="BOQ16" s="8"/>
      <c r="BOR16" s="8"/>
      <c r="BOS16" s="8"/>
      <c r="BOT16" s="8"/>
      <c r="BOU16" s="8"/>
      <c r="BOV16" s="8"/>
      <c r="BOW16" s="8"/>
      <c r="BOX16" s="8"/>
      <c r="BOY16" s="8"/>
      <c r="BOZ16" s="8"/>
      <c r="BPA16" s="8"/>
      <c r="BPB16" s="8"/>
      <c r="BPC16" s="8"/>
      <c r="BPD16" s="8"/>
      <c r="BPE16" s="8"/>
      <c r="BPF16" s="8"/>
      <c r="BPG16" s="8"/>
      <c r="BPH16" s="8"/>
      <c r="BPI16" s="8"/>
      <c r="BPJ16" s="8"/>
      <c r="BPK16" s="8"/>
      <c r="BPL16" s="8"/>
      <c r="BPM16" s="8"/>
      <c r="BPN16" s="8"/>
      <c r="BPO16" s="8"/>
      <c r="BPP16" s="8"/>
      <c r="BPQ16" s="8"/>
      <c r="BPR16" s="8"/>
      <c r="BPS16" s="8"/>
      <c r="BPT16" s="8"/>
      <c r="BPU16" s="8"/>
      <c r="BPV16" s="8"/>
      <c r="BPW16" s="8"/>
      <c r="BPX16" s="8"/>
      <c r="BPY16" s="8"/>
      <c r="BPZ16" s="8"/>
      <c r="BQA16" s="8"/>
      <c r="BQB16" s="8"/>
      <c r="BQC16" s="8"/>
      <c r="BQD16" s="8"/>
      <c r="BQE16" s="8"/>
      <c r="BQF16" s="8"/>
      <c r="BQG16" s="8"/>
      <c r="BQH16" s="8"/>
      <c r="BQI16" s="8"/>
      <c r="BQJ16" s="8"/>
      <c r="BQK16" s="8"/>
      <c r="BQL16" s="8"/>
      <c r="BQM16" s="8"/>
      <c r="BQN16" s="8"/>
      <c r="BQO16" s="8"/>
      <c r="BQP16" s="8"/>
      <c r="BQQ16" s="8"/>
      <c r="BQR16" s="8"/>
      <c r="BQS16" s="8"/>
      <c r="BQT16" s="8"/>
      <c r="BQU16" s="8"/>
      <c r="BQV16" s="8"/>
      <c r="BQW16" s="8"/>
      <c r="BQX16" s="8"/>
      <c r="BQY16" s="8"/>
      <c r="BQZ16" s="8"/>
      <c r="BRA16" s="8"/>
      <c r="BRB16" s="8"/>
      <c r="BRC16" s="8"/>
      <c r="BRD16" s="8"/>
      <c r="BRE16" s="8"/>
      <c r="BRF16" s="8"/>
      <c r="BRG16" s="8"/>
      <c r="BRH16" s="8"/>
      <c r="BRI16" s="8"/>
      <c r="BRJ16" s="8"/>
      <c r="BRK16" s="8"/>
      <c r="BRL16" s="8"/>
      <c r="BRM16" s="8"/>
      <c r="BRN16" s="8"/>
      <c r="BRO16" s="8"/>
      <c r="BRP16" s="8"/>
      <c r="BRQ16" s="8"/>
      <c r="BRR16" s="8"/>
      <c r="BRS16" s="8"/>
      <c r="BRT16" s="8"/>
      <c r="BRU16" s="8"/>
      <c r="BRV16" s="8"/>
      <c r="BRW16" s="8"/>
      <c r="BRX16" s="8"/>
      <c r="BRY16" s="8"/>
      <c r="BRZ16" s="8"/>
      <c r="BSA16" s="8"/>
      <c r="BSB16" s="8"/>
      <c r="BSC16" s="8"/>
      <c r="BSD16" s="8"/>
      <c r="BSE16" s="8"/>
      <c r="BSF16" s="8"/>
      <c r="BSG16" s="8"/>
      <c r="BSH16" s="8"/>
      <c r="BSI16" s="8"/>
      <c r="BSJ16" s="8"/>
      <c r="BSK16" s="8"/>
      <c r="BSL16" s="8"/>
      <c r="BSM16" s="8"/>
      <c r="BSN16" s="8"/>
      <c r="BSO16" s="8"/>
      <c r="BSP16" s="8"/>
      <c r="BSQ16" s="8"/>
      <c r="BSR16" s="8"/>
      <c r="BSS16" s="8"/>
      <c r="BST16" s="8"/>
      <c r="BSU16" s="8"/>
      <c r="BSV16" s="8"/>
      <c r="BSW16" s="8"/>
      <c r="BSX16" s="8"/>
      <c r="BSY16" s="8"/>
      <c r="BSZ16" s="8"/>
      <c r="BTA16" s="8"/>
      <c r="BTB16" s="8"/>
      <c r="BTC16" s="8"/>
      <c r="BTD16" s="8"/>
      <c r="BTE16" s="8"/>
      <c r="BTF16" s="8"/>
      <c r="BTG16" s="8"/>
      <c r="BTH16" s="8"/>
      <c r="BTI16" s="8"/>
      <c r="BTJ16" s="8"/>
      <c r="BTK16" s="8"/>
      <c r="BTL16" s="8"/>
      <c r="BTM16" s="8"/>
      <c r="BTN16" s="8"/>
      <c r="BTO16" s="8"/>
      <c r="BTP16" s="8"/>
      <c r="BTQ16" s="8"/>
      <c r="BTR16" s="8"/>
      <c r="BTS16" s="8"/>
      <c r="BTT16" s="8"/>
      <c r="BTU16" s="8"/>
      <c r="BTV16" s="8"/>
      <c r="BTW16" s="8"/>
      <c r="BTX16" s="8"/>
      <c r="BTY16" s="8"/>
      <c r="BTZ16" s="8"/>
      <c r="BUA16" s="8"/>
      <c r="BUB16" s="8"/>
      <c r="BUC16" s="8"/>
      <c r="BUD16" s="8"/>
      <c r="BUE16" s="8"/>
      <c r="BUF16" s="8"/>
      <c r="BUG16" s="8"/>
      <c r="BUH16" s="8"/>
      <c r="BUI16" s="8"/>
      <c r="BUJ16" s="8"/>
      <c r="BUK16" s="8"/>
      <c r="BUL16" s="8"/>
      <c r="BUM16" s="8"/>
      <c r="BUN16" s="8"/>
      <c r="BUO16" s="8"/>
      <c r="BUP16" s="8"/>
      <c r="BUQ16" s="8"/>
      <c r="BUR16" s="8"/>
      <c r="BUS16" s="8"/>
      <c r="BUT16" s="8"/>
      <c r="BUU16" s="8"/>
      <c r="BUV16" s="8"/>
      <c r="BUW16" s="8"/>
      <c r="BUX16" s="8"/>
      <c r="BUY16" s="8"/>
      <c r="BUZ16" s="8"/>
      <c r="BVA16" s="8"/>
      <c r="BVB16" s="8"/>
      <c r="BVC16" s="8"/>
      <c r="BVD16" s="8"/>
      <c r="BVE16" s="8"/>
      <c r="BVF16" s="8"/>
      <c r="BVG16" s="8"/>
      <c r="BVH16" s="8"/>
      <c r="BVI16" s="8"/>
      <c r="BVJ16" s="8"/>
      <c r="BVK16" s="8"/>
      <c r="BVL16" s="8"/>
      <c r="BVM16" s="8"/>
      <c r="BVN16" s="8"/>
      <c r="BVO16" s="8"/>
      <c r="BVP16" s="8"/>
      <c r="BVQ16" s="8"/>
      <c r="BVR16" s="8"/>
      <c r="BVS16" s="8"/>
      <c r="BVT16" s="8"/>
      <c r="BVU16" s="8"/>
      <c r="BVV16" s="8"/>
      <c r="BVW16" s="8"/>
      <c r="BVX16" s="8"/>
      <c r="BVY16" s="8"/>
      <c r="BVZ16" s="8"/>
      <c r="BWA16" s="8"/>
      <c r="BWB16" s="8"/>
      <c r="BWC16" s="8"/>
      <c r="BWD16" s="8"/>
      <c r="BWE16" s="8"/>
      <c r="BWF16" s="8"/>
      <c r="BWG16" s="8"/>
      <c r="BWH16" s="8"/>
      <c r="BWI16" s="8"/>
      <c r="BWJ16" s="8"/>
      <c r="BWK16" s="8"/>
      <c r="BWL16" s="8"/>
      <c r="BWM16" s="8"/>
      <c r="BWN16" s="8"/>
      <c r="BWO16" s="8"/>
      <c r="BWP16" s="8"/>
      <c r="BWQ16" s="8"/>
      <c r="BWR16" s="8"/>
      <c r="BWS16" s="8"/>
      <c r="BWT16" s="8"/>
      <c r="BWU16" s="8"/>
      <c r="BWV16" s="8"/>
      <c r="BWW16" s="8"/>
      <c r="BWX16" s="8"/>
      <c r="BWY16" s="8"/>
      <c r="BWZ16" s="8"/>
      <c r="BXA16" s="8"/>
      <c r="BXB16" s="8"/>
      <c r="BXC16" s="8"/>
      <c r="BXD16" s="8"/>
      <c r="BXE16" s="8"/>
      <c r="BXF16" s="8"/>
      <c r="BXG16" s="8"/>
      <c r="BXH16" s="8"/>
      <c r="BXI16" s="8"/>
      <c r="BXJ16" s="8"/>
      <c r="BXK16" s="8"/>
      <c r="BXL16" s="8"/>
      <c r="BXM16" s="8"/>
      <c r="BXN16" s="8"/>
      <c r="BXO16" s="8"/>
      <c r="BXP16" s="8"/>
      <c r="BXQ16" s="8"/>
      <c r="BXR16" s="8"/>
      <c r="BXS16" s="8"/>
      <c r="BXT16" s="8"/>
      <c r="BXU16" s="8"/>
      <c r="BXV16" s="8"/>
      <c r="BXW16" s="8"/>
      <c r="BXX16" s="8"/>
      <c r="BXY16" s="8"/>
      <c r="BXZ16" s="8"/>
      <c r="BYA16" s="8"/>
      <c r="BYB16" s="8"/>
      <c r="BYC16" s="8"/>
      <c r="BYD16" s="8"/>
      <c r="BYE16" s="8"/>
      <c r="BYF16" s="8"/>
      <c r="BYG16" s="8"/>
      <c r="BYH16" s="8"/>
      <c r="BYI16" s="8"/>
      <c r="BYJ16" s="8"/>
      <c r="BYK16" s="8"/>
      <c r="BYL16" s="8"/>
      <c r="BYM16" s="8"/>
      <c r="BYN16" s="8"/>
      <c r="BYO16" s="8"/>
      <c r="BYP16" s="8"/>
      <c r="BYQ16" s="8"/>
      <c r="BYR16" s="8"/>
      <c r="BYS16" s="8"/>
      <c r="BYT16" s="8"/>
      <c r="BYU16" s="8"/>
      <c r="BYV16" s="8"/>
      <c r="BYW16" s="8"/>
      <c r="BYX16" s="8"/>
      <c r="BYY16" s="8"/>
      <c r="BYZ16" s="8"/>
      <c r="BZA16" s="8"/>
      <c r="BZB16" s="8"/>
      <c r="BZC16" s="8"/>
      <c r="BZD16" s="8"/>
      <c r="BZE16" s="8"/>
      <c r="BZF16" s="8"/>
      <c r="BZG16" s="8"/>
      <c r="BZH16" s="8"/>
      <c r="BZI16" s="8"/>
      <c r="BZJ16" s="8"/>
      <c r="BZK16" s="8"/>
      <c r="BZL16" s="8"/>
      <c r="BZM16" s="8"/>
      <c r="BZN16" s="8"/>
      <c r="BZO16" s="8"/>
      <c r="BZP16" s="8"/>
      <c r="BZQ16" s="8"/>
      <c r="BZR16" s="8"/>
      <c r="BZS16" s="8"/>
      <c r="BZT16" s="8"/>
      <c r="BZU16" s="8"/>
      <c r="BZV16" s="8"/>
      <c r="BZW16" s="8"/>
      <c r="BZX16" s="8"/>
      <c r="BZY16" s="8"/>
      <c r="BZZ16" s="8"/>
      <c r="CAA16" s="8"/>
      <c r="CAB16" s="8"/>
      <c r="CAC16" s="8"/>
      <c r="CAD16" s="8"/>
      <c r="CAE16" s="8"/>
      <c r="CAF16" s="8"/>
      <c r="CAG16" s="8"/>
      <c r="CAH16" s="8"/>
      <c r="CAI16" s="8"/>
      <c r="CAJ16" s="8"/>
      <c r="CAK16" s="8"/>
      <c r="CAL16" s="8"/>
      <c r="CAM16" s="8"/>
      <c r="CAN16" s="8"/>
      <c r="CAO16" s="8"/>
      <c r="CAP16" s="8"/>
      <c r="CAQ16" s="8"/>
      <c r="CAR16" s="8"/>
      <c r="CAS16" s="8"/>
      <c r="CAT16" s="8"/>
      <c r="CAU16" s="8"/>
      <c r="CAV16" s="8"/>
      <c r="CAW16" s="8"/>
      <c r="CAX16" s="8"/>
      <c r="CAY16" s="8"/>
      <c r="CAZ16" s="8"/>
      <c r="CBA16" s="8"/>
      <c r="CBB16" s="8"/>
      <c r="CBC16" s="8"/>
      <c r="CBD16" s="8"/>
      <c r="CBE16" s="8"/>
      <c r="CBF16" s="8"/>
      <c r="CBG16" s="8"/>
      <c r="CBH16" s="8"/>
      <c r="CBI16" s="8"/>
      <c r="CBJ16" s="8"/>
      <c r="CBK16" s="8"/>
      <c r="CBL16" s="8"/>
      <c r="CBM16" s="8"/>
      <c r="CBN16" s="8"/>
      <c r="CBO16" s="8"/>
      <c r="CBP16" s="8"/>
      <c r="CBQ16" s="8"/>
      <c r="CBR16" s="8"/>
      <c r="CBS16" s="8"/>
      <c r="CBT16" s="8"/>
      <c r="CBU16" s="8"/>
      <c r="CBV16" s="8"/>
      <c r="CBW16" s="8"/>
      <c r="CBX16" s="8"/>
      <c r="CBY16" s="8"/>
      <c r="CBZ16" s="8"/>
      <c r="CCA16" s="8"/>
      <c r="CCB16" s="8"/>
      <c r="CCC16" s="8"/>
      <c r="CCD16" s="8"/>
      <c r="CCE16" s="8"/>
      <c r="CCF16" s="8"/>
      <c r="CCG16" s="8"/>
      <c r="CCH16" s="8"/>
      <c r="CCI16" s="8"/>
      <c r="CCJ16" s="8"/>
      <c r="CCK16" s="8"/>
      <c r="CCL16" s="8"/>
      <c r="CCM16" s="8"/>
      <c r="CCN16" s="8"/>
      <c r="CCO16" s="8"/>
      <c r="CCP16" s="8"/>
      <c r="CCQ16" s="8"/>
      <c r="CCR16" s="8"/>
      <c r="CCS16" s="8"/>
      <c r="CCT16" s="8"/>
      <c r="CCU16" s="8"/>
      <c r="CCV16" s="8"/>
      <c r="CCW16" s="8"/>
      <c r="CCX16" s="8"/>
      <c r="CCY16" s="8"/>
      <c r="CCZ16" s="8"/>
      <c r="CDA16" s="8"/>
      <c r="CDB16" s="8"/>
      <c r="CDC16" s="8"/>
      <c r="CDD16" s="8"/>
      <c r="CDE16" s="8"/>
      <c r="CDF16" s="8"/>
      <c r="CDG16" s="8"/>
      <c r="CDH16" s="8"/>
      <c r="CDI16" s="8"/>
      <c r="CDJ16" s="8"/>
      <c r="CDK16" s="8"/>
      <c r="CDL16" s="8"/>
      <c r="CDM16" s="8"/>
      <c r="CDN16" s="8"/>
      <c r="CDO16" s="8"/>
      <c r="CDP16" s="8"/>
      <c r="CDQ16" s="8"/>
      <c r="CDR16" s="8"/>
      <c r="CDS16" s="8"/>
      <c r="CDT16" s="8"/>
      <c r="CDU16" s="8"/>
      <c r="CDV16" s="8"/>
      <c r="CDW16" s="8"/>
      <c r="CDX16" s="8"/>
      <c r="CDY16" s="8"/>
      <c r="CDZ16" s="8"/>
      <c r="CEA16" s="8"/>
      <c r="CEB16" s="8"/>
      <c r="CEC16" s="8"/>
      <c r="CED16" s="8"/>
      <c r="CEE16" s="8"/>
      <c r="CEF16" s="8"/>
      <c r="CEG16" s="8"/>
      <c r="CEH16" s="8"/>
      <c r="CEI16" s="8"/>
      <c r="CEJ16" s="8"/>
      <c r="CEK16" s="8"/>
      <c r="CEL16" s="8"/>
      <c r="CEM16" s="8"/>
      <c r="CEN16" s="8"/>
      <c r="CEO16" s="8"/>
      <c r="CEP16" s="8"/>
      <c r="CEQ16" s="8"/>
      <c r="CER16" s="8"/>
      <c r="CES16" s="8"/>
      <c r="CET16" s="8"/>
      <c r="CEU16" s="8"/>
      <c r="CEV16" s="8"/>
      <c r="CEW16" s="8"/>
      <c r="CEX16" s="8"/>
      <c r="CEY16" s="8"/>
      <c r="CEZ16" s="8"/>
      <c r="CFA16" s="8"/>
      <c r="CFB16" s="8"/>
      <c r="CFC16" s="8"/>
      <c r="CFD16" s="8"/>
      <c r="CFE16" s="8"/>
      <c r="CFF16" s="8"/>
      <c r="CFG16" s="8"/>
      <c r="CFH16" s="8"/>
      <c r="CFI16" s="8"/>
      <c r="CFJ16" s="8"/>
      <c r="CFK16" s="8"/>
      <c r="CFL16" s="8"/>
      <c r="CFM16" s="8"/>
      <c r="CFN16" s="8"/>
      <c r="CFO16" s="8"/>
      <c r="CFP16" s="8"/>
      <c r="CFQ16" s="8"/>
      <c r="CFR16" s="8"/>
      <c r="CFS16" s="8"/>
      <c r="CFT16" s="8"/>
      <c r="CFU16" s="8"/>
      <c r="CFV16" s="8"/>
      <c r="CFW16" s="8"/>
      <c r="CFX16" s="8"/>
      <c r="CFY16" s="8"/>
      <c r="CFZ16" s="8"/>
      <c r="CGA16" s="8"/>
      <c r="CGB16" s="8"/>
      <c r="CGC16" s="8"/>
      <c r="CGD16" s="8"/>
      <c r="CGE16" s="8"/>
      <c r="CGF16" s="8"/>
      <c r="CGG16" s="8"/>
      <c r="CGH16" s="8"/>
      <c r="CGI16" s="8"/>
      <c r="CGJ16" s="8"/>
      <c r="CGK16" s="8"/>
      <c r="CGL16" s="8"/>
      <c r="CGM16" s="8"/>
      <c r="CGN16" s="8"/>
      <c r="CGO16" s="8"/>
      <c r="CGP16" s="8"/>
      <c r="CGQ16" s="8"/>
      <c r="CGR16" s="8"/>
      <c r="CGS16" s="8"/>
      <c r="CGT16" s="8"/>
      <c r="CGU16" s="8"/>
      <c r="CGV16" s="8"/>
      <c r="CGW16" s="8"/>
      <c r="CGX16" s="8"/>
      <c r="CGY16" s="8"/>
      <c r="CGZ16" s="8"/>
      <c r="CHA16" s="8"/>
      <c r="CHB16" s="8"/>
      <c r="CHC16" s="8"/>
      <c r="CHD16" s="8"/>
      <c r="CHE16" s="8"/>
      <c r="CHF16" s="8"/>
      <c r="CHG16" s="8"/>
      <c r="CHH16" s="8"/>
      <c r="CHI16" s="8"/>
      <c r="CHJ16" s="8"/>
      <c r="CHK16" s="8"/>
      <c r="CHL16" s="8"/>
      <c r="CHM16" s="8"/>
      <c r="CHN16" s="8"/>
      <c r="CHO16" s="8"/>
      <c r="CHP16" s="8"/>
      <c r="CHQ16" s="8"/>
      <c r="CHR16" s="8"/>
      <c r="CHS16" s="8"/>
      <c r="CHT16" s="8"/>
      <c r="CHU16" s="8"/>
      <c r="CHV16" s="8"/>
      <c r="CHW16" s="8"/>
      <c r="CHX16" s="8"/>
      <c r="CHY16" s="8"/>
      <c r="CHZ16" s="8"/>
      <c r="CIA16" s="8"/>
      <c r="CIB16" s="8"/>
      <c r="CIC16" s="8"/>
      <c r="CID16" s="8"/>
      <c r="CIE16" s="8"/>
      <c r="CIF16" s="8"/>
      <c r="CIG16" s="8"/>
      <c r="CIH16" s="8"/>
      <c r="CII16" s="8"/>
      <c r="CIJ16" s="8"/>
      <c r="CIK16" s="8"/>
      <c r="CIL16" s="8"/>
      <c r="CIM16" s="8"/>
      <c r="CIN16" s="8"/>
      <c r="CIO16" s="8"/>
      <c r="CIP16" s="8"/>
      <c r="CIQ16" s="8"/>
      <c r="CIR16" s="8"/>
      <c r="CIS16" s="8"/>
      <c r="CIT16" s="8"/>
      <c r="CIU16" s="8"/>
      <c r="CIV16" s="8"/>
      <c r="CIW16" s="8"/>
      <c r="CIX16" s="8"/>
      <c r="CIY16" s="8"/>
      <c r="CIZ16" s="8"/>
      <c r="CJA16" s="8"/>
      <c r="CJB16" s="8"/>
      <c r="CJC16" s="8"/>
      <c r="CJD16" s="8"/>
      <c r="CJE16" s="8"/>
      <c r="CJF16" s="8"/>
      <c r="CJG16" s="8"/>
      <c r="CJH16" s="8"/>
      <c r="CJI16" s="8"/>
      <c r="CJJ16" s="8"/>
      <c r="CJK16" s="8"/>
      <c r="CJL16" s="8"/>
      <c r="CJM16" s="8"/>
      <c r="CJN16" s="8"/>
      <c r="CJO16" s="8"/>
      <c r="CJP16" s="8"/>
      <c r="CJQ16" s="8"/>
      <c r="CJR16" s="8"/>
      <c r="CJS16" s="8"/>
      <c r="CJT16" s="8"/>
      <c r="CJU16" s="8"/>
      <c r="CJV16" s="8"/>
      <c r="CJW16" s="8"/>
      <c r="CJX16" s="8"/>
      <c r="CJY16" s="8"/>
      <c r="CJZ16" s="8"/>
      <c r="CKA16" s="8"/>
      <c r="CKB16" s="8"/>
      <c r="CKC16" s="8"/>
      <c r="CKD16" s="8"/>
      <c r="CKE16" s="8"/>
      <c r="CKF16" s="8"/>
      <c r="CKG16" s="8"/>
      <c r="CKH16" s="8"/>
      <c r="CKI16" s="8"/>
      <c r="CKJ16" s="8"/>
      <c r="CKK16" s="8"/>
      <c r="CKL16" s="8"/>
      <c r="CKM16" s="8"/>
      <c r="CKN16" s="8"/>
      <c r="CKO16" s="8"/>
      <c r="CKP16" s="8"/>
      <c r="CKQ16" s="8"/>
      <c r="CKR16" s="8"/>
      <c r="CKS16" s="8"/>
      <c r="CKT16" s="8"/>
      <c r="CKU16" s="8"/>
      <c r="CKV16" s="8"/>
      <c r="CKW16" s="8"/>
      <c r="CKX16" s="8"/>
      <c r="CKY16" s="8"/>
      <c r="CKZ16" s="8"/>
      <c r="CLA16" s="8"/>
      <c r="CLB16" s="8"/>
      <c r="CLC16" s="8"/>
      <c r="CLD16" s="8"/>
      <c r="CLE16" s="8"/>
      <c r="CLF16" s="8"/>
      <c r="CLG16" s="8"/>
      <c r="CLH16" s="8"/>
      <c r="CLI16" s="8"/>
      <c r="CLJ16" s="8"/>
      <c r="CLK16" s="8"/>
      <c r="CLL16" s="8"/>
      <c r="CLM16" s="8"/>
      <c r="CLN16" s="8"/>
      <c r="CLO16" s="8"/>
      <c r="CLP16" s="8"/>
      <c r="CLQ16" s="8"/>
      <c r="CLR16" s="8"/>
      <c r="CLS16" s="8"/>
      <c r="CLT16" s="8"/>
      <c r="CLU16" s="8"/>
      <c r="CLV16" s="8"/>
      <c r="CLW16" s="8"/>
      <c r="CLX16" s="8"/>
      <c r="CLY16" s="8"/>
      <c r="CLZ16" s="8"/>
      <c r="CMA16" s="8"/>
      <c r="CMB16" s="8"/>
      <c r="CMC16" s="8"/>
      <c r="CMD16" s="8"/>
      <c r="CME16" s="8"/>
      <c r="CMF16" s="8"/>
      <c r="CMG16" s="8"/>
      <c r="CMH16" s="8"/>
      <c r="CMI16" s="8"/>
      <c r="CMJ16" s="8"/>
      <c r="CMK16" s="8"/>
      <c r="CML16" s="8"/>
      <c r="CMM16" s="8"/>
      <c r="CMN16" s="8"/>
      <c r="CMO16" s="8"/>
      <c r="CMP16" s="8"/>
      <c r="CMQ16" s="8"/>
      <c r="CMR16" s="8"/>
      <c r="CMS16" s="8"/>
      <c r="CMT16" s="8"/>
      <c r="CMU16" s="8"/>
      <c r="CMV16" s="8"/>
      <c r="CMW16" s="8"/>
      <c r="CMX16" s="8"/>
      <c r="CMY16" s="8"/>
      <c r="CMZ16" s="8"/>
      <c r="CNA16" s="8"/>
      <c r="CNB16" s="8"/>
      <c r="CNC16" s="8"/>
      <c r="CND16" s="8"/>
      <c r="CNE16" s="8"/>
      <c r="CNF16" s="8"/>
      <c r="CNG16" s="8"/>
      <c r="CNH16" s="8"/>
      <c r="CNI16" s="8"/>
      <c r="CNJ16" s="8"/>
      <c r="CNK16" s="8"/>
      <c r="CNL16" s="8"/>
      <c r="CNM16" s="8"/>
      <c r="CNN16" s="8"/>
      <c r="CNO16" s="8"/>
      <c r="CNP16" s="8"/>
      <c r="CNQ16" s="8"/>
      <c r="CNR16" s="8"/>
      <c r="CNS16" s="8"/>
      <c r="CNT16" s="8"/>
      <c r="CNU16" s="8"/>
      <c r="CNV16" s="8"/>
      <c r="CNW16" s="8"/>
      <c r="CNX16" s="8"/>
      <c r="CNY16" s="8"/>
      <c r="CNZ16" s="8"/>
      <c r="COA16" s="8"/>
      <c r="COB16" s="8"/>
      <c r="COC16" s="8"/>
      <c r="COD16" s="8"/>
      <c r="COE16" s="8"/>
      <c r="COF16" s="8"/>
      <c r="COG16" s="8"/>
      <c r="COH16" s="8"/>
      <c r="COI16" s="8"/>
      <c r="COJ16" s="8"/>
      <c r="COK16" s="8"/>
      <c r="COL16" s="8"/>
      <c r="COM16" s="8"/>
      <c r="CON16" s="8"/>
      <c r="COO16" s="8"/>
      <c r="COP16" s="8"/>
      <c r="COQ16" s="8"/>
      <c r="COR16" s="8"/>
      <c r="COS16" s="8"/>
      <c r="COT16" s="8"/>
      <c r="COU16" s="8"/>
      <c r="COV16" s="8"/>
      <c r="COW16" s="8"/>
      <c r="COX16" s="8"/>
      <c r="COY16" s="8"/>
      <c r="COZ16" s="8"/>
      <c r="CPA16" s="8"/>
      <c r="CPB16" s="8"/>
      <c r="CPC16" s="8"/>
      <c r="CPD16" s="8"/>
      <c r="CPE16" s="8"/>
      <c r="CPF16" s="8"/>
      <c r="CPG16" s="8"/>
      <c r="CPH16" s="8"/>
      <c r="CPI16" s="8"/>
      <c r="CPJ16" s="8"/>
      <c r="CPK16" s="8"/>
      <c r="CPL16" s="8"/>
      <c r="CPM16" s="8"/>
      <c r="CPN16" s="8"/>
      <c r="CPO16" s="8"/>
      <c r="CPP16" s="8"/>
      <c r="CPQ16" s="8"/>
      <c r="CPR16" s="8"/>
      <c r="CPS16" s="8"/>
      <c r="CPT16" s="8"/>
      <c r="CPU16" s="8"/>
      <c r="CPV16" s="8"/>
      <c r="CPW16" s="8"/>
      <c r="CPX16" s="8"/>
      <c r="CPY16" s="8"/>
      <c r="CPZ16" s="8"/>
      <c r="CQA16" s="8"/>
      <c r="CQB16" s="8"/>
      <c r="CQC16" s="8"/>
      <c r="CQD16" s="8"/>
      <c r="CQE16" s="8"/>
      <c r="CQF16" s="8"/>
      <c r="CQG16" s="8"/>
      <c r="CQH16" s="8"/>
      <c r="CQI16" s="8"/>
      <c r="CQJ16" s="8"/>
      <c r="CQK16" s="8"/>
      <c r="CQL16" s="8"/>
      <c r="CQM16" s="8"/>
      <c r="CQN16" s="8"/>
      <c r="CQO16" s="8"/>
      <c r="CQP16" s="8"/>
      <c r="CQQ16" s="8"/>
      <c r="CQR16" s="8"/>
      <c r="CQS16" s="8"/>
      <c r="CQT16" s="8"/>
      <c r="CQU16" s="8"/>
      <c r="CQV16" s="8"/>
      <c r="CQW16" s="8"/>
      <c r="CQX16" s="8"/>
      <c r="CQY16" s="8"/>
      <c r="CQZ16" s="8"/>
      <c r="CRA16" s="8"/>
      <c r="CRB16" s="8"/>
      <c r="CRC16" s="8"/>
      <c r="CRD16" s="8"/>
      <c r="CRE16" s="8"/>
      <c r="CRF16" s="8"/>
      <c r="CRG16" s="8"/>
      <c r="CRH16" s="8"/>
      <c r="CRI16" s="8"/>
      <c r="CRJ16" s="8"/>
      <c r="CRK16" s="8"/>
      <c r="CRL16" s="8"/>
      <c r="CRM16" s="8"/>
      <c r="CRN16" s="8"/>
      <c r="CRO16" s="8"/>
      <c r="CRP16" s="8"/>
      <c r="CRQ16" s="8"/>
      <c r="CRR16" s="8"/>
      <c r="CRS16" s="8"/>
      <c r="CRT16" s="8"/>
      <c r="CRU16" s="8"/>
      <c r="CRV16" s="8"/>
      <c r="CRW16" s="8"/>
      <c r="CRX16" s="8"/>
      <c r="CRY16" s="8"/>
      <c r="CRZ16" s="8"/>
      <c r="CSA16" s="8"/>
      <c r="CSB16" s="8"/>
      <c r="CSC16" s="8"/>
      <c r="CSD16" s="8"/>
      <c r="CSE16" s="8"/>
      <c r="CSF16" s="8"/>
      <c r="CSG16" s="8"/>
      <c r="CSH16" s="8"/>
      <c r="CSI16" s="8"/>
      <c r="CSJ16" s="8"/>
      <c r="CSK16" s="8"/>
      <c r="CSL16" s="8"/>
      <c r="CSM16" s="8"/>
      <c r="CSN16" s="8"/>
      <c r="CSO16" s="8"/>
      <c r="CSP16" s="8"/>
      <c r="CSQ16" s="8"/>
      <c r="CSR16" s="8"/>
      <c r="CSS16" s="8"/>
      <c r="CST16" s="8"/>
      <c r="CSU16" s="8"/>
      <c r="CSV16" s="8"/>
      <c r="CSW16" s="8"/>
      <c r="CSX16" s="8"/>
      <c r="CSY16" s="8"/>
      <c r="CSZ16" s="8"/>
      <c r="CTA16" s="8"/>
      <c r="CTB16" s="8"/>
      <c r="CTC16" s="8"/>
      <c r="CTD16" s="8"/>
      <c r="CTE16" s="8"/>
      <c r="CTF16" s="8"/>
      <c r="CTG16" s="8"/>
      <c r="CTH16" s="8"/>
      <c r="CTI16" s="8"/>
      <c r="CTJ16" s="8"/>
      <c r="CTK16" s="8"/>
      <c r="CTL16" s="8"/>
      <c r="CTM16" s="8"/>
      <c r="CTN16" s="8"/>
      <c r="CTO16" s="8"/>
      <c r="CTP16" s="8"/>
      <c r="CTQ16" s="8"/>
      <c r="CTR16" s="8"/>
      <c r="CTS16" s="8"/>
      <c r="CTT16" s="8"/>
      <c r="CTU16" s="8"/>
      <c r="CTV16" s="8"/>
      <c r="CTW16" s="8"/>
      <c r="CTX16" s="8"/>
      <c r="CTY16" s="8"/>
      <c r="CTZ16" s="8"/>
      <c r="CUA16" s="8"/>
      <c r="CUB16" s="8"/>
      <c r="CUC16" s="8"/>
      <c r="CUD16" s="8"/>
      <c r="CUE16" s="8"/>
      <c r="CUF16" s="8"/>
      <c r="CUG16" s="8"/>
      <c r="CUH16" s="8"/>
      <c r="CUI16" s="8"/>
      <c r="CUJ16" s="8"/>
      <c r="CUK16" s="8"/>
      <c r="CUL16" s="8"/>
      <c r="CUM16" s="8"/>
      <c r="CUN16" s="8"/>
      <c r="CUO16" s="8"/>
      <c r="CUP16" s="8"/>
      <c r="CUQ16" s="8"/>
      <c r="CUR16" s="8"/>
      <c r="CUS16" s="8"/>
      <c r="CUT16" s="8"/>
      <c r="CUU16" s="8"/>
      <c r="CUV16" s="8"/>
      <c r="CUW16" s="8"/>
      <c r="CUX16" s="8"/>
      <c r="CUY16" s="8"/>
      <c r="CUZ16" s="8"/>
      <c r="CVA16" s="8"/>
      <c r="CVB16" s="8"/>
      <c r="CVC16" s="8"/>
      <c r="CVD16" s="8"/>
      <c r="CVE16" s="8"/>
      <c r="CVF16" s="8"/>
      <c r="CVG16" s="8"/>
      <c r="CVH16" s="8"/>
      <c r="CVI16" s="8"/>
      <c r="CVJ16" s="8"/>
      <c r="CVK16" s="8"/>
      <c r="CVL16" s="8"/>
      <c r="CVM16" s="8"/>
      <c r="CVN16" s="8"/>
      <c r="CVO16" s="8"/>
      <c r="CVP16" s="8"/>
      <c r="CVQ16" s="8"/>
      <c r="CVR16" s="8"/>
      <c r="CVS16" s="8"/>
      <c r="CVT16" s="8"/>
      <c r="CVU16" s="8"/>
      <c r="CVV16" s="8"/>
      <c r="CVW16" s="8"/>
      <c r="CVX16" s="8"/>
      <c r="CVY16" s="8"/>
      <c r="CVZ16" s="8"/>
      <c r="CWA16" s="8"/>
      <c r="CWB16" s="8"/>
      <c r="CWC16" s="8"/>
      <c r="CWD16" s="8"/>
      <c r="CWE16" s="8"/>
      <c r="CWF16" s="8"/>
      <c r="CWG16" s="8"/>
      <c r="CWH16" s="8"/>
      <c r="CWI16" s="8"/>
      <c r="CWJ16" s="8"/>
      <c r="CWK16" s="8"/>
      <c r="CWL16" s="8"/>
      <c r="CWM16" s="8"/>
      <c r="CWN16" s="8"/>
      <c r="CWO16" s="8"/>
      <c r="CWP16" s="8"/>
      <c r="CWQ16" s="8"/>
      <c r="CWR16" s="8"/>
      <c r="CWS16" s="8"/>
      <c r="CWT16" s="8"/>
      <c r="CWU16" s="8"/>
      <c r="CWV16" s="8"/>
      <c r="CWW16" s="8"/>
      <c r="CWX16" s="8"/>
      <c r="CWY16" s="8"/>
      <c r="CWZ16" s="8"/>
      <c r="CXA16" s="8"/>
      <c r="CXB16" s="8"/>
      <c r="CXC16" s="8"/>
      <c r="CXD16" s="8"/>
      <c r="CXE16" s="8"/>
      <c r="CXF16" s="8"/>
      <c r="CXG16" s="8"/>
      <c r="CXH16" s="8"/>
      <c r="CXI16" s="8"/>
      <c r="CXJ16" s="8"/>
      <c r="CXK16" s="8"/>
      <c r="CXL16" s="8"/>
      <c r="CXM16" s="8"/>
      <c r="CXN16" s="8"/>
      <c r="CXO16" s="8"/>
      <c r="CXP16" s="8"/>
      <c r="CXQ16" s="8"/>
      <c r="CXR16" s="8"/>
      <c r="CXS16" s="8"/>
      <c r="CXT16" s="8"/>
      <c r="CXU16" s="8"/>
      <c r="CXV16" s="8"/>
      <c r="CXW16" s="8"/>
      <c r="CXX16" s="8"/>
      <c r="CXY16" s="8"/>
      <c r="CXZ16" s="8"/>
      <c r="CYA16" s="8"/>
      <c r="CYB16" s="8"/>
      <c r="CYC16" s="8"/>
      <c r="CYD16" s="8"/>
      <c r="CYE16" s="8"/>
      <c r="CYF16" s="8"/>
      <c r="CYG16" s="8"/>
      <c r="CYH16" s="8"/>
      <c r="CYI16" s="8"/>
      <c r="CYJ16" s="8"/>
      <c r="CYK16" s="8"/>
      <c r="CYL16" s="8"/>
      <c r="CYM16" s="8"/>
      <c r="CYN16" s="8"/>
      <c r="CYO16" s="8"/>
      <c r="CYP16" s="8"/>
      <c r="CYQ16" s="8"/>
      <c r="CYR16" s="8"/>
      <c r="CYS16" s="8"/>
      <c r="CYT16" s="8"/>
      <c r="CYU16" s="8"/>
      <c r="CYV16" s="8"/>
      <c r="CYW16" s="8"/>
      <c r="CYX16" s="8"/>
      <c r="CYY16" s="8"/>
      <c r="CYZ16" s="8"/>
      <c r="CZA16" s="8"/>
      <c r="CZB16" s="8"/>
      <c r="CZC16" s="8"/>
      <c r="CZD16" s="8"/>
      <c r="CZE16" s="8"/>
      <c r="CZF16" s="8"/>
      <c r="CZG16" s="8"/>
      <c r="CZH16" s="8"/>
      <c r="CZI16" s="8"/>
      <c r="CZJ16" s="8"/>
      <c r="CZK16" s="8"/>
      <c r="CZL16" s="8"/>
      <c r="CZM16" s="8"/>
      <c r="CZN16" s="8"/>
      <c r="CZO16" s="8"/>
      <c r="CZP16" s="8"/>
      <c r="CZQ16" s="8"/>
      <c r="CZR16" s="8"/>
      <c r="CZS16" s="8"/>
      <c r="CZT16" s="8"/>
      <c r="CZU16" s="8"/>
      <c r="CZV16" s="8"/>
      <c r="CZW16" s="8"/>
      <c r="CZX16" s="8"/>
      <c r="CZY16" s="8"/>
      <c r="CZZ16" s="8"/>
      <c r="DAA16" s="8"/>
      <c r="DAB16" s="8"/>
      <c r="DAC16" s="8"/>
      <c r="DAD16" s="8"/>
      <c r="DAE16" s="8"/>
      <c r="DAF16" s="8"/>
      <c r="DAG16" s="8"/>
      <c r="DAH16" s="8"/>
      <c r="DAI16" s="8"/>
      <c r="DAJ16" s="8"/>
      <c r="DAK16" s="8"/>
      <c r="DAL16" s="8"/>
      <c r="DAM16" s="8"/>
      <c r="DAN16" s="8"/>
      <c r="DAO16" s="8"/>
      <c r="DAP16" s="8"/>
      <c r="DAQ16" s="8"/>
      <c r="DAR16" s="8"/>
      <c r="DAS16" s="8"/>
      <c r="DAT16" s="8"/>
      <c r="DAU16" s="8"/>
      <c r="DAV16" s="8"/>
      <c r="DAW16" s="8"/>
      <c r="DAX16" s="8"/>
      <c r="DAY16" s="8"/>
      <c r="DAZ16" s="8"/>
      <c r="DBA16" s="8"/>
      <c r="DBB16" s="8"/>
      <c r="DBC16" s="8"/>
      <c r="DBD16" s="8"/>
      <c r="DBE16" s="8"/>
      <c r="DBF16" s="8"/>
      <c r="DBG16" s="8"/>
      <c r="DBH16" s="8"/>
      <c r="DBI16" s="8"/>
      <c r="DBJ16" s="8"/>
      <c r="DBK16" s="8"/>
      <c r="DBL16" s="8"/>
      <c r="DBM16" s="8"/>
      <c r="DBN16" s="8"/>
      <c r="DBO16" s="8"/>
      <c r="DBP16" s="8"/>
      <c r="DBQ16" s="8"/>
      <c r="DBR16" s="8"/>
      <c r="DBS16" s="8"/>
      <c r="DBT16" s="8"/>
      <c r="DBU16" s="8"/>
      <c r="DBV16" s="8"/>
      <c r="DBW16" s="8"/>
      <c r="DBX16" s="8"/>
      <c r="DBY16" s="8"/>
      <c r="DBZ16" s="8"/>
      <c r="DCA16" s="8"/>
      <c r="DCB16" s="8"/>
      <c r="DCC16" s="8"/>
      <c r="DCD16" s="8"/>
      <c r="DCE16" s="8"/>
      <c r="DCF16" s="8"/>
      <c r="DCG16" s="8"/>
      <c r="DCH16" s="8"/>
      <c r="DCI16" s="8"/>
      <c r="DCJ16" s="8"/>
      <c r="DCK16" s="8"/>
      <c r="DCL16" s="8"/>
      <c r="DCM16" s="8"/>
      <c r="DCN16" s="8"/>
      <c r="DCO16" s="8"/>
      <c r="DCP16" s="8"/>
      <c r="DCQ16" s="8"/>
      <c r="DCR16" s="8"/>
      <c r="DCS16" s="8"/>
      <c r="DCT16" s="8"/>
      <c r="DCU16" s="8"/>
      <c r="DCV16" s="8"/>
      <c r="DCW16" s="8"/>
      <c r="DCX16" s="8"/>
      <c r="DCY16" s="8"/>
      <c r="DCZ16" s="8"/>
      <c r="DDA16" s="8"/>
      <c r="DDB16" s="8"/>
      <c r="DDC16" s="8"/>
      <c r="DDD16" s="8"/>
      <c r="DDE16" s="8"/>
      <c r="DDF16" s="8"/>
      <c r="DDG16" s="8"/>
      <c r="DDH16" s="8"/>
      <c r="DDI16" s="8"/>
      <c r="DDJ16" s="8"/>
      <c r="DDK16" s="8"/>
      <c r="DDL16" s="8"/>
      <c r="DDM16" s="8"/>
      <c r="DDN16" s="8"/>
      <c r="DDO16" s="8"/>
      <c r="DDP16" s="8"/>
      <c r="DDQ16" s="8"/>
      <c r="DDR16" s="8"/>
      <c r="DDS16" s="8"/>
      <c r="DDT16" s="8"/>
      <c r="DDU16" s="8"/>
      <c r="DDV16" s="8"/>
      <c r="DDW16" s="8"/>
      <c r="DDX16" s="8"/>
      <c r="DDY16" s="8"/>
      <c r="DDZ16" s="8"/>
      <c r="DEA16" s="8"/>
      <c r="DEB16" s="8"/>
      <c r="DEC16" s="8"/>
      <c r="DED16" s="8"/>
      <c r="DEE16" s="8"/>
      <c r="DEF16" s="8"/>
      <c r="DEG16" s="8"/>
      <c r="DEH16" s="8"/>
      <c r="DEI16" s="8"/>
      <c r="DEJ16" s="8"/>
      <c r="DEK16" s="8"/>
      <c r="DEL16" s="8"/>
      <c r="DEM16" s="8"/>
      <c r="DEN16" s="8"/>
      <c r="DEO16" s="8"/>
      <c r="DEP16" s="8"/>
      <c r="DEQ16" s="8"/>
      <c r="DER16" s="8"/>
      <c r="DES16" s="8"/>
      <c r="DET16" s="8"/>
      <c r="DEU16" s="8"/>
      <c r="DEV16" s="8"/>
      <c r="DEW16" s="8"/>
      <c r="DEX16" s="8"/>
      <c r="DEY16" s="8"/>
      <c r="DEZ16" s="8"/>
      <c r="DFA16" s="8"/>
      <c r="DFB16" s="8"/>
      <c r="DFC16" s="8"/>
      <c r="DFD16" s="8"/>
      <c r="DFE16" s="8"/>
      <c r="DFF16" s="8"/>
      <c r="DFG16" s="8"/>
      <c r="DFH16" s="8"/>
      <c r="DFI16" s="8"/>
      <c r="DFJ16" s="8"/>
      <c r="DFK16" s="8"/>
      <c r="DFL16" s="8"/>
      <c r="DFM16" s="8"/>
      <c r="DFN16" s="8"/>
      <c r="DFO16" s="8"/>
      <c r="DFP16" s="8"/>
      <c r="DFQ16" s="8"/>
      <c r="DFR16" s="8"/>
      <c r="DFS16" s="8"/>
      <c r="DFT16" s="8"/>
      <c r="DFU16" s="8"/>
      <c r="DFV16" s="8"/>
      <c r="DFW16" s="8"/>
      <c r="DFX16" s="8"/>
      <c r="DFY16" s="8"/>
      <c r="DFZ16" s="8"/>
      <c r="DGA16" s="8"/>
      <c r="DGB16" s="8"/>
      <c r="DGC16" s="8"/>
      <c r="DGD16" s="8"/>
      <c r="DGE16" s="8"/>
      <c r="DGF16" s="8"/>
      <c r="DGG16" s="8"/>
      <c r="DGH16" s="8"/>
      <c r="DGI16" s="8"/>
      <c r="DGJ16" s="8"/>
      <c r="DGK16" s="8"/>
      <c r="DGL16" s="8"/>
      <c r="DGM16" s="8"/>
      <c r="DGN16" s="8"/>
      <c r="DGO16" s="8"/>
      <c r="DGP16" s="8"/>
      <c r="DGQ16" s="8"/>
      <c r="DGR16" s="8"/>
      <c r="DGS16" s="8"/>
      <c r="DGT16" s="8"/>
      <c r="DGU16" s="8"/>
      <c r="DGV16" s="8"/>
      <c r="DGW16" s="8"/>
      <c r="DGX16" s="8"/>
      <c r="DGY16" s="8"/>
      <c r="DGZ16" s="8"/>
      <c r="DHA16" s="8"/>
      <c r="DHB16" s="8"/>
      <c r="DHC16" s="8"/>
      <c r="DHD16" s="8"/>
      <c r="DHE16" s="8"/>
      <c r="DHF16" s="8"/>
      <c r="DHG16" s="8"/>
      <c r="DHH16" s="8"/>
      <c r="DHI16" s="8"/>
      <c r="DHJ16" s="8"/>
      <c r="DHK16" s="8"/>
      <c r="DHL16" s="8"/>
      <c r="DHM16" s="8"/>
      <c r="DHN16" s="8"/>
      <c r="DHO16" s="8"/>
      <c r="DHP16" s="8"/>
      <c r="DHQ16" s="8"/>
      <c r="DHR16" s="8"/>
      <c r="DHS16" s="8"/>
      <c r="DHT16" s="8"/>
      <c r="DHU16" s="8"/>
      <c r="DHV16" s="8"/>
      <c r="DHW16" s="8"/>
      <c r="DHX16" s="8"/>
      <c r="DHY16" s="8"/>
      <c r="DHZ16" s="8"/>
      <c r="DIA16" s="8"/>
      <c r="DIB16" s="8"/>
      <c r="DIC16" s="8"/>
      <c r="DID16" s="8"/>
      <c r="DIE16" s="8"/>
      <c r="DIF16" s="8"/>
      <c r="DIG16" s="8"/>
      <c r="DIH16" s="8"/>
      <c r="DII16" s="8"/>
      <c r="DIJ16" s="8"/>
      <c r="DIK16" s="8"/>
      <c r="DIL16" s="8"/>
      <c r="DIM16" s="8"/>
      <c r="DIN16" s="8"/>
      <c r="DIO16" s="8"/>
      <c r="DIP16" s="8"/>
      <c r="DIQ16" s="8"/>
      <c r="DIR16" s="8"/>
      <c r="DIS16" s="8"/>
      <c r="DIT16" s="8"/>
      <c r="DIU16" s="8"/>
      <c r="DIV16" s="8"/>
      <c r="DIW16" s="8"/>
      <c r="DIX16" s="8"/>
      <c r="DIY16" s="8"/>
      <c r="DIZ16" s="8"/>
      <c r="DJA16" s="8"/>
      <c r="DJB16" s="8"/>
      <c r="DJC16" s="8"/>
      <c r="DJD16" s="8"/>
      <c r="DJE16" s="8"/>
      <c r="DJF16" s="8"/>
      <c r="DJG16" s="8"/>
      <c r="DJH16" s="8"/>
      <c r="DJI16" s="8"/>
      <c r="DJJ16" s="8"/>
      <c r="DJK16" s="8"/>
      <c r="DJL16" s="8"/>
      <c r="DJM16" s="8"/>
      <c r="DJN16" s="8"/>
      <c r="DJO16" s="8"/>
      <c r="DJP16" s="8"/>
      <c r="DJQ16" s="8"/>
      <c r="DJR16" s="8"/>
      <c r="DJS16" s="8"/>
      <c r="DJT16" s="8"/>
      <c r="DJU16" s="8"/>
      <c r="DJV16" s="8"/>
      <c r="DJW16" s="8"/>
      <c r="DJX16" s="8"/>
      <c r="DJY16" s="8"/>
      <c r="DJZ16" s="8"/>
      <c r="DKA16" s="8"/>
      <c r="DKB16" s="8"/>
      <c r="DKC16" s="8"/>
      <c r="DKD16" s="8"/>
      <c r="DKE16" s="8"/>
      <c r="DKF16" s="8"/>
      <c r="DKG16" s="8"/>
      <c r="DKH16" s="8"/>
      <c r="DKI16" s="8"/>
      <c r="DKJ16" s="8"/>
      <c r="DKK16" s="8"/>
      <c r="DKL16" s="8"/>
      <c r="DKM16" s="8"/>
      <c r="DKN16" s="8"/>
      <c r="DKO16" s="8"/>
      <c r="DKP16" s="8"/>
      <c r="DKQ16" s="8"/>
      <c r="DKR16" s="8"/>
      <c r="DKS16" s="8"/>
      <c r="DKT16" s="8"/>
      <c r="DKU16" s="8"/>
      <c r="DKV16" s="8"/>
      <c r="DKW16" s="8"/>
      <c r="DKX16" s="8"/>
      <c r="DKY16" s="8"/>
      <c r="DKZ16" s="8"/>
      <c r="DLA16" s="8"/>
      <c r="DLB16" s="8"/>
      <c r="DLC16" s="8"/>
      <c r="DLD16" s="8"/>
      <c r="DLE16" s="8"/>
      <c r="DLF16" s="8"/>
      <c r="DLG16" s="8"/>
      <c r="DLH16" s="8"/>
      <c r="DLI16" s="8"/>
      <c r="DLJ16" s="8"/>
      <c r="DLK16" s="8"/>
      <c r="DLL16" s="8"/>
      <c r="DLM16" s="8"/>
      <c r="DLN16" s="8"/>
      <c r="DLO16" s="8"/>
      <c r="DLP16" s="8"/>
      <c r="DLQ16" s="8"/>
      <c r="DLR16" s="8"/>
      <c r="DLS16" s="8"/>
      <c r="DLT16" s="8"/>
      <c r="DLU16" s="8"/>
      <c r="DLV16" s="8"/>
      <c r="DLW16" s="8"/>
      <c r="DLX16" s="8"/>
      <c r="DLY16" s="8"/>
      <c r="DLZ16" s="8"/>
      <c r="DMA16" s="8"/>
      <c r="DMB16" s="8"/>
      <c r="DMC16" s="8"/>
      <c r="DMD16" s="8"/>
      <c r="DME16" s="8"/>
      <c r="DMF16" s="8"/>
      <c r="DMG16" s="8"/>
      <c r="DMH16" s="8"/>
      <c r="DMI16" s="8"/>
      <c r="DMJ16" s="8"/>
      <c r="DMK16" s="8"/>
      <c r="DML16" s="8"/>
      <c r="DMM16" s="8"/>
      <c r="DMN16" s="8"/>
      <c r="DMO16" s="8"/>
      <c r="DMP16" s="8"/>
      <c r="DMQ16" s="8"/>
      <c r="DMR16" s="8"/>
      <c r="DMS16" s="8"/>
      <c r="DMT16" s="8"/>
      <c r="DMU16" s="8"/>
      <c r="DMV16" s="8"/>
      <c r="DMW16" s="8"/>
      <c r="DMX16" s="8"/>
      <c r="DMY16" s="8"/>
      <c r="DMZ16" s="8"/>
      <c r="DNA16" s="8"/>
      <c r="DNB16" s="8"/>
      <c r="DNC16" s="8"/>
      <c r="DND16" s="8"/>
      <c r="DNE16" s="8"/>
      <c r="DNF16" s="8"/>
      <c r="DNG16" s="8"/>
      <c r="DNH16" s="8"/>
      <c r="DNI16" s="8"/>
      <c r="DNJ16" s="8"/>
      <c r="DNK16" s="8"/>
      <c r="DNL16" s="8"/>
      <c r="DNM16" s="8"/>
      <c r="DNN16" s="8"/>
      <c r="DNO16" s="8"/>
      <c r="DNP16" s="8"/>
      <c r="DNQ16" s="8"/>
      <c r="DNR16" s="8"/>
      <c r="DNS16" s="8"/>
      <c r="DNT16" s="8"/>
      <c r="DNU16" s="8"/>
      <c r="DNV16" s="8"/>
      <c r="DNW16" s="8"/>
      <c r="DNX16" s="8"/>
      <c r="DNY16" s="8"/>
      <c r="DNZ16" s="8"/>
      <c r="DOA16" s="8"/>
      <c r="DOB16" s="8"/>
      <c r="DOC16" s="8"/>
      <c r="DOD16" s="8"/>
      <c r="DOE16" s="8"/>
      <c r="DOF16" s="8"/>
      <c r="DOG16" s="8"/>
      <c r="DOH16" s="8"/>
      <c r="DOI16" s="8"/>
      <c r="DOJ16" s="8"/>
      <c r="DOK16" s="8"/>
      <c r="DOL16" s="8"/>
      <c r="DOM16" s="8"/>
      <c r="DON16" s="8"/>
      <c r="DOO16" s="8"/>
      <c r="DOP16" s="8"/>
      <c r="DOQ16" s="8"/>
      <c r="DOR16" s="8"/>
      <c r="DOS16" s="8"/>
      <c r="DOT16" s="8"/>
      <c r="DOU16" s="8"/>
      <c r="DOV16" s="8"/>
      <c r="DOW16" s="8"/>
      <c r="DOX16" s="8"/>
      <c r="DOY16" s="8"/>
      <c r="DOZ16" s="8"/>
      <c r="DPA16" s="8"/>
      <c r="DPB16" s="8"/>
      <c r="DPC16" s="8"/>
      <c r="DPD16" s="8"/>
      <c r="DPE16" s="8"/>
      <c r="DPF16" s="8"/>
      <c r="DPG16" s="8"/>
      <c r="DPH16" s="8"/>
      <c r="DPI16" s="8"/>
      <c r="DPJ16" s="8"/>
      <c r="DPK16" s="8"/>
      <c r="DPL16" s="8"/>
      <c r="DPM16" s="8"/>
      <c r="DPN16" s="8"/>
      <c r="DPO16" s="8"/>
      <c r="DPP16" s="8"/>
      <c r="DPQ16" s="8"/>
      <c r="DPR16" s="8"/>
      <c r="DPS16" s="8"/>
      <c r="DPT16" s="8"/>
      <c r="DPU16" s="8"/>
      <c r="DPV16" s="8"/>
      <c r="DPW16" s="8"/>
      <c r="DPX16" s="8"/>
      <c r="DPY16" s="8"/>
      <c r="DPZ16" s="8"/>
      <c r="DQA16" s="8"/>
      <c r="DQB16" s="8"/>
      <c r="DQC16" s="8"/>
      <c r="DQD16" s="8"/>
      <c r="DQE16" s="8"/>
      <c r="DQF16" s="8"/>
      <c r="DQG16" s="8"/>
      <c r="DQH16" s="8"/>
      <c r="DQI16" s="8"/>
      <c r="DQJ16" s="8"/>
      <c r="DQK16" s="8"/>
      <c r="DQL16" s="8"/>
      <c r="DQM16" s="8"/>
      <c r="DQN16" s="8"/>
      <c r="DQO16" s="8"/>
      <c r="DQP16" s="8"/>
      <c r="DQQ16" s="8"/>
      <c r="DQR16" s="8"/>
      <c r="DQS16" s="8"/>
      <c r="DQT16" s="8"/>
      <c r="DQU16" s="8"/>
      <c r="DQV16" s="8"/>
      <c r="DQW16" s="8"/>
      <c r="DQX16" s="8"/>
      <c r="DQY16" s="8"/>
      <c r="DQZ16" s="8"/>
      <c r="DRA16" s="8"/>
      <c r="DRB16" s="8"/>
      <c r="DRC16" s="8"/>
      <c r="DRD16" s="8"/>
      <c r="DRE16" s="8"/>
      <c r="DRF16" s="8"/>
      <c r="DRG16" s="8"/>
      <c r="DRH16" s="8"/>
      <c r="DRI16" s="8"/>
      <c r="DRJ16" s="8"/>
      <c r="DRK16" s="8"/>
      <c r="DRL16" s="8"/>
      <c r="DRM16" s="8"/>
      <c r="DRN16" s="8"/>
      <c r="DRO16" s="8"/>
      <c r="DRP16" s="8"/>
      <c r="DRQ16" s="8"/>
      <c r="DRR16" s="8"/>
      <c r="DRS16" s="8"/>
      <c r="DRT16" s="8"/>
      <c r="DRU16" s="8"/>
      <c r="DRV16" s="8"/>
      <c r="DRW16" s="8"/>
      <c r="DRX16" s="8"/>
      <c r="DRY16" s="8"/>
      <c r="DRZ16" s="8"/>
      <c r="DSA16" s="8"/>
      <c r="DSB16" s="8"/>
      <c r="DSC16" s="8"/>
      <c r="DSD16" s="8"/>
      <c r="DSE16" s="8"/>
      <c r="DSF16" s="8"/>
      <c r="DSG16" s="8"/>
      <c r="DSH16" s="8"/>
      <c r="DSI16" s="8"/>
      <c r="DSJ16" s="8"/>
      <c r="DSK16" s="8"/>
      <c r="DSL16" s="8"/>
      <c r="DSM16" s="8"/>
      <c r="DSN16" s="8"/>
      <c r="DSO16" s="8"/>
      <c r="DSP16" s="8"/>
      <c r="DSQ16" s="8"/>
      <c r="DSR16" s="8"/>
      <c r="DSS16" s="8"/>
      <c r="DST16" s="8"/>
      <c r="DSU16" s="8"/>
      <c r="DSV16" s="8"/>
      <c r="DSW16" s="8"/>
      <c r="DSX16" s="8"/>
      <c r="DSY16" s="8"/>
      <c r="DSZ16" s="8"/>
      <c r="DTA16" s="8"/>
      <c r="DTB16" s="8"/>
      <c r="DTC16" s="8"/>
      <c r="DTD16" s="8"/>
      <c r="DTE16" s="8"/>
      <c r="DTF16" s="8"/>
      <c r="DTG16" s="8"/>
      <c r="DTH16" s="8"/>
      <c r="DTI16" s="8"/>
      <c r="DTJ16" s="8"/>
      <c r="DTK16" s="8"/>
      <c r="DTL16" s="8"/>
      <c r="DTM16" s="8"/>
      <c r="DTN16" s="8"/>
      <c r="DTO16" s="8"/>
      <c r="DTP16" s="8"/>
      <c r="DTQ16" s="8"/>
      <c r="DTR16" s="8"/>
      <c r="DTS16" s="8"/>
      <c r="DTT16" s="8"/>
      <c r="DTU16" s="8"/>
      <c r="DTV16" s="8"/>
      <c r="DTW16" s="8"/>
      <c r="DTX16" s="8"/>
      <c r="DTY16" s="8"/>
      <c r="DTZ16" s="8"/>
      <c r="DUA16" s="8"/>
      <c r="DUB16" s="8"/>
      <c r="DUC16" s="8"/>
      <c r="DUD16" s="8"/>
      <c r="DUE16" s="8"/>
      <c r="DUF16" s="8"/>
      <c r="DUG16" s="8"/>
      <c r="DUH16" s="8"/>
      <c r="DUI16" s="8"/>
      <c r="DUJ16" s="8"/>
      <c r="DUK16" s="8"/>
      <c r="DUL16" s="8"/>
      <c r="DUM16" s="8"/>
      <c r="DUN16" s="8"/>
      <c r="DUO16" s="8"/>
      <c r="DUP16" s="8"/>
      <c r="DUQ16" s="8"/>
      <c r="DUR16" s="8"/>
      <c r="DUS16" s="8"/>
      <c r="DUT16" s="8"/>
      <c r="DUU16" s="8"/>
      <c r="DUV16" s="8"/>
      <c r="DUW16" s="8"/>
      <c r="DUX16" s="8"/>
      <c r="DUY16" s="8"/>
      <c r="DUZ16" s="8"/>
      <c r="DVA16" s="8"/>
      <c r="DVB16" s="8"/>
      <c r="DVC16" s="8"/>
      <c r="DVD16" s="8"/>
      <c r="DVE16" s="8"/>
      <c r="DVF16" s="8"/>
      <c r="DVG16" s="8"/>
      <c r="DVH16" s="8"/>
      <c r="DVI16" s="8"/>
      <c r="DVJ16" s="8"/>
      <c r="DVK16" s="8"/>
      <c r="DVL16" s="8"/>
      <c r="DVM16" s="8"/>
      <c r="DVN16" s="8"/>
      <c r="DVO16" s="8"/>
      <c r="DVP16" s="8"/>
      <c r="DVQ16" s="8"/>
      <c r="DVR16" s="8"/>
      <c r="DVS16" s="8"/>
      <c r="DVT16" s="8"/>
      <c r="DVU16" s="8"/>
      <c r="DVV16" s="8"/>
      <c r="DVW16" s="8"/>
      <c r="DVX16" s="8"/>
      <c r="DVY16" s="8"/>
      <c r="DVZ16" s="8"/>
      <c r="DWA16" s="8"/>
      <c r="DWB16" s="8"/>
      <c r="DWC16" s="8"/>
      <c r="DWD16" s="8"/>
      <c r="DWE16" s="8"/>
      <c r="DWF16" s="8"/>
      <c r="DWG16" s="8"/>
      <c r="DWH16" s="8"/>
      <c r="DWI16" s="8"/>
      <c r="DWJ16" s="8"/>
      <c r="DWK16" s="8"/>
      <c r="DWL16" s="8"/>
      <c r="DWM16" s="8"/>
      <c r="DWN16" s="8"/>
      <c r="DWO16" s="8"/>
      <c r="DWP16" s="8"/>
      <c r="DWQ16" s="8"/>
      <c r="DWR16" s="8"/>
      <c r="DWS16" s="8"/>
      <c r="DWT16" s="8"/>
      <c r="DWU16" s="8"/>
      <c r="DWV16" s="8"/>
      <c r="DWW16" s="8"/>
      <c r="DWX16" s="8"/>
      <c r="DWY16" s="8"/>
      <c r="DWZ16" s="8"/>
      <c r="DXA16" s="8"/>
      <c r="DXB16" s="8"/>
      <c r="DXC16" s="8"/>
      <c r="DXD16" s="8"/>
      <c r="DXE16" s="8"/>
      <c r="DXF16" s="8"/>
      <c r="DXG16" s="8"/>
      <c r="DXH16" s="8"/>
      <c r="DXI16" s="8"/>
      <c r="DXJ16" s="8"/>
      <c r="DXK16" s="8"/>
      <c r="DXL16" s="8"/>
      <c r="DXM16" s="8"/>
      <c r="DXN16" s="8"/>
      <c r="DXO16" s="8"/>
      <c r="DXP16" s="8"/>
      <c r="DXQ16" s="8"/>
      <c r="DXR16" s="8"/>
      <c r="DXS16" s="8"/>
      <c r="DXT16" s="8"/>
      <c r="DXU16" s="8"/>
      <c r="DXV16" s="8"/>
      <c r="DXW16" s="8"/>
      <c r="DXX16" s="8"/>
      <c r="DXY16" s="8"/>
      <c r="DXZ16" s="8"/>
      <c r="DYA16" s="8"/>
      <c r="DYB16" s="8"/>
      <c r="DYC16" s="8"/>
      <c r="DYD16" s="8"/>
      <c r="DYE16" s="8"/>
      <c r="DYF16" s="8"/>
      <c r="DYG16" s="8"/>
      <c r="DYH16" s="8"/>
      <c r="DYI16" s="8"/>
      <c r="DYJ16" s="8"/>
      <c r="DYK16" s="8"/>
      <c r="DYL16" s="8"/>
      <c r="DYM16" s="8"/>
      <c r="DYN16" s="8"/>
      <c r="DYO16" s="8"/>
      <c r="DYP16" s="8"/>
      <c r="DYQ16" s="8"/>
      <c r="DYR16" s="8"/>
      <c r="DYS16" s="8"/>
      <c r="DYT16" s="8"/>
      <c r="DYU16" s="8"/>
      <c r="DYV16" s="8"/>
      <c r="DYW16" s="8"/>
      <c r="DYX16" s="8"/>
      <c r="DYY16" s="8"/>
      <c r="DYZ16" s="8"/>
      <c r="DZA16" s="8"/>
      <c r="DZB16" s="8"/>
      <c r="DZC16" s="8"/>
      <c r="DZD16" s="8"/>
      <c r="DZE16" s="8"/>
      <c r="DZF16" s="8"/>
      <c r="DZG16" s="8"/>
      <c r="DZH16" s="8"/>
      <c r="DZI16" s="8"/>
      <c r="DZJ16" s="8"/>
      <c r="DZK16" s="8"/>
      <c r="DZL16" s="8"/>
      <c r="DZM16" s="8"/>
      <c r="DZN16" s="8"/>
      <c r="DZO16" s="8"/>
      <c r="DZP16" s="8"/>
      <c r="DZQ16" s="8"/>
      <c r="DZR16" s="8"/>
      <c r="DZS16" s="8"/>
      <c r="DZT16" s="8"/>
      <c r="DZU16" s="8"/>
      <c r="DZV16" s="8"/>
      <c r="DZW16" s="8"/>
      <c r="DZX16" s="8"/>
      <c r="DZY16" s="8"/>
      <c r="DZZ16" s="8"/>
      <c r="EAA16" s="8"/>
      <c r="EAB16" s="8"/>
      <c r="EAC16" s="8"/>
      <c r="EAD16" s="8"/>
      <c r="EAE16" s="8"/>
      <c r="EAF16" s="8"/>
      <c r="EAG16" s="8"/>
      <c r="EAH16" s="8"/>
      <c r="EAI16" s="8"/>
      <c r="EAJ16" s="8"/>
      <c r="EAK16" s="8"/>
      <c r="EAL16" s="8"/>
      <c r="EAM16" s="8"/>
      <c r="EAN16" s="8"/>
      <c r="EAO16" s="8"/>
      <c r="EAP16" s="8"/>
      <c r="EAQ16" s="8"/>
      <c r="EAR16" s="8"/>
      <c r="EAS16" s="8"/>
      <c r="EAT16" s="8"/>
      <c r="EAU16" s="8"/>
      <c r="EAV16" s="8"/>
      <c r="EAW16" s="8"/>
      <c r="EAX16" s="8"/>
      <c r="EAY16" s="8"/>
      <c r="EAZ16" s="8"/>
      <c r="EBA16" s="8"/>
      <c r="EBB16" s="8"/>
      <c r="EBC16" s="8"/>
      <c r="EBD16" s="8"/>
      <c r="EBE16" s="8"/>
      <c r="EBF16" s="8"/>
      <c r="EBG16" s="8"/>
      <c r="EBH16" s="8"/>
      <c r="EBI16" s="8"/>
      <c r="EBJ16" s="8"/>
      <c r="EBK16" s="8"/>
      <c r="EBL16" s="8"/>
      <c r="EBM16" s="8"/>
      <c r="EBN16" s="8"/>
      <c r="EBO16" s="8"/>
      <c r="EBP16" s="8"/>
      <c r="EBQ16" s="8"/>
      <c r="EBR16" s="8"/>
      <c r="EBS16" s="8"/>
      <c r="EBT16" s="8"/>
      <c r="EBU16" s="8"/>
      <c r="EBV16" s="8"/>
      <c r="EBW16" s="8"/>
      <c r="EBX16" s="8"/>
      <c r="EBY16" s="8"/>
      <c r="EBZ16" s="8"/>
      <c r="ECA16" s="8"/>
      <c r="ECB16" s="8"/>
      <c r="ECC16" s="8"/>
      <c r="ECD16" s="8"/>
      <c r="ECE16" s="8"/>
      <c r="ECF16" s="8"/>
      <c r="ECG16" s="8"/>
      <c r="ECH16" s="8"/>
      <c r="ECI16" s="8"/>
      <c r="ECJ16" s="8"/>
      <c r="ECK16" s="8"/>
      <c r="ECL16" s="8"/>
      <c r="ECM16" s="8"/>
      <c r="ECN16" s="8"/>
      <c r="ECO16" s="8"/>
      <c r="ECP16" s="8"/>
      <c r="ECQ16" s="8"/>
      <c r="ECR16" s="8"/>
      <c r="ECS16" s="8"/>
      <c r="ECT16" s="8"/>
      <c r="ECU16" s="8"/>
      <c r="ECV16" s="8"/>
      <c r="ECW16" s="8"/>
      <c r="ECX16" s="8"/>
      <c r="ECY16" s="8"/>
      <c r="ECZ16" s="8"/>
      <c r="EDA16" s="8"/>
      <c r="EDB16" s="8"/>
      <c r="EDC16" s="8"/>
      <c r="EDD16" s="8"/>
      <c r="EDE16" s="8"/>
      <c r="EDF16" s="8"/>
      <c r="EDG16" s="8"/>
      <c r="EDH16" s="8"/>
      <c r="EDI16" s="8"/>
      <c r="EDJ16" s="8"/>
      <c r="EDK16" s="8"/>
      <c r="EDL16" s="8"/>
      <c r="EDM16" s="8"/>
      <c r="EDN16" s="8"/>
      <c r="EDO16" s="8"/>
      <c r="EDP16" s="8"/>
      <c r="EDQ16" s="8"/>
      <c r="EDR16" s="8"/>
      <c r="EDS16" s="8"/>
      <c r="EDT16" s="8"/>
      <c r="EDU16" s="8"/>
      <c r="EDV16" s="8"/>
      <c r="EDW16" s="8"/>
      <c r="EDX16" s="8"/>
      <c r="EDY16" s="8"/>
      <c r="EDZ16" s="8"/>
      <c r="EEA16" s="8"/>
      <c r="EEB16" s="8"/>
      <c r="EEC16" s="8"/>
      <c r="EED16" s="8"/>
      <c r="EEE16" s="8"/>
      <c r="EEF16" s="8"/>
      <c r="EEG16" s="8"/>
      <c r="EEH16" s="8"/>
      <c r="EEI16" s="8"/>
      <c r="EEJ16" s="8"/>
      <c r="EEK16" s="8"/>
      <c r="EEL16" s="8"/>
      <c r="EEM16" s="8"/>
      <c r="EEN16" s="8"/>
      <c r="EEO16" s="8"/>
      <c r="EEP16" s="8"/>
      <c r="EEQ16" s="8"/>
      <c r="EER16" s="8"/>
      <c r="EES16" s="8"/>
      <c r="EET16" s="8"/>
      <c r="EEU16" s="8"/>
      <c r="EEV16" s="8"/>
      <c r="EEW16" s="8"/>
      <c r="EEX16" s="8"/>
      <c r="EEY16" s="8"/>
      <c r="EEZ16" s="8"/>
      <c r="EFA16" s="8"/>
      <c r="EFB16" s="8"/>
      <c r="EFC16" s="8"/>
      <c r="EFD16" s="8"/>
      <c r="EFE16" s="8"/>
      <c r="EFF16" s="8"/>
      <c r="EFG16" s="8"/>
      <c r="EFH16" s="8"/>
      <c r="EFI16" s="8"/>
      <c r="EFJ16" s="8"/>
      <c r="EFK16" s="8"/>
      <c r="EFL16" s="8"/>
      <c r="EFM16" s="8"/>
      <c r="EFN16" s="8"/>
      <c r="EFO16" s="8"/>
      <c r="EFP16" s="8"/>
      <c r="EFQ16" s="8"/>
      <c r="EFR16" s="8"/>
      <c r="EFS16" s="8"/>
      <c r="EFT16" s="8"/>
      <c r="EFU16" s="8"/>
      <c r="EFV16" s="8"/>
      <c r="EFW16" s="8"/>
      <c r="EFX16" s="8"/>
      <c r="EFY16" s="8"/>
      <c r="EFZ16" s="8"/>
      <c r="EGA16" s="8"/>
      <c r="EGB16" s="8"/>
      <c r="EGC16" s="8"/>
      <c r="EGD16" s="8"/>
      <c r="EGE16" s="8"/>
      <c r="EGF16" s="8"/>
      <c r="EGG16" s="8"/>
      <c r="EGH16" s="8"/>
      <c r="EGI16" s="8"/>
      <c r="EGJ16" s="8"/>
      <c r="EGK16" s="8"/>
      <c r="EGL16" s="8"/>
      <c r="EGM16" s="8"/>
      <c r="EGN16" s="8"/>
      <c r="EGO16" s="8"/>
      <c r="EGP16" s="8"/>
      <c r="EGQ16" s="8"/>
      <c r="EGR16" s="8"/>
      <c r="EGS16" s="8"/>
      <c r="EGT16" s="8"/>
      <c r="EGU16" s="8"/>
      <c r="EGV16" s="8"/>
      <c r="EGW16" s="8"/>
      <c r="EGX16" s="8"/>
      <c r="EGY16" s="8"/>
      <c r="EGZ16" s="8"/>
      <c r="EHA16" s="8"/>
      <c r="EHB16" s="8"/>
      <c r="EHC16" s="8"/>
      <c r="EHD16" s="8"/>
      <c r="EHE16" s="8"/>
      <c r="EHF16" s="8"/>
      <c r="EHG16" s="8"/>
      <c r="EHH16" s="8"/>
      <c r="EHI16" s="8"/>
      <c r="EHJ16" s="8"/>
      <c r="EHK16" s="8"/>
      <c r="EHL16" s="8"/>
      <c r="EHM16" s="8"/>
      <c r="EHN16" s="8"/>
      <c r="EHO16" s="8"/>
      <c r="EHP16" s="8"/>
      <c r="EHQ16" s="8"/>
      <c r="EHR16" s="8"/>
      <c r="EHS16" s="8"/>
      <c r="EHT16" s="8"/>
      <c r="EHU16" s="8"/>
      <c r="EHV16" s="8"/>
      <c r="EHW16" s="8"/>
      <c r="EHX16" s="8"/>
      <c r="EHY16" s="8"/>
      <c r="EHZ16" s="8"/>
      <c r="EIA16" s="8"/>
      <c r="EIB16" s="8"/>
      <c r="EIC16" s="8"/>
      <c r="EID16" s="8"/>
      <c r="EIE16" s="8"/>
      <c r="EIF16" s="8"/>
      <c r="EIG16" s="8"/>
      <c r="EIH16" s="8"/>
      <c r="EII16" s="8"/>
      <c r="EIJ16" s="8"/>
      <c r="EIK16" s="8"/>
      <c r="EIL16" s="8"/>
      <c r="EIM16" s="8"/>
      <c r="EIN16" s="8"/>
      <c r="EIO16" s="8"/>
      <c r="EIP16" s="8"/>
      <c r="EIQ16" s="8"/>
      <c r="EIR16" s="8"/>
      <c r="EIS16" s="8"/>
      <c r="EIT16" s="8"/>
      <c r="EIU16" s="8"/>
      <c r="EIV16" s="8"/>
      <c r="EIW16" s="8"/>
      <c r="EIX16" s="8"/>
      <c r="EIY16" s="8"/>
      <c r="EIZ16" s="8"/>
      <c r="EJA16" s="8"/>
      <c r="EJB16" s="8"/>
      <c r="EJC16" s="8"/>
      <c r="EJD16" s="8"/>
      <c r="EJE16" s="8"/>
      <c r="EJF16" s="8"/>
      <c r="EJG16" s="8"/>
      <c r="EJH16" s="8"/>
      <c r="EJI16" s="8"/>
      <c r="EJJ16" s="8"/>
      <c r="EJK16" s="8"/>
      <c r="EJL16" s="8"/>
      <c r="EJM16" s="8"/>
      <c r="EJN16" s="8"/>
      <c r="EJO16" s="8"/>
      <c r="EJP16" s="8"/>
      <c r="EJQ16" s="8"/>
      <c r="EJR16" s="8"/>
      <c r="EJS16" s="8"/>
      <c r="EJT16" s="8"/>
      <c r="EJU16" s="8"/>
      <c r="EJV16" s="8"/>
      <c r="EJW16" s="8"/>
      <c r="EJX16" s="8"/>
      <c r="EJY16" s="8"/>
      <c r="EJZ16" s="8"/>
      <c r="EKA16" s="8"/>
      <c r="EKB16" s="8"/>
      <c r="EKC16" s="8"/>
      <c r="EKD16" s="8"/>
      <c r="EKE16" s="8"/>
      <c r="EKF16" s="8"/>
      <c r="EKG16" s="8"/>
      <c r="EKH16" s="8"/>
      <c r="EKI16" s="8"/>
      <c r="EKJ16" s="8"/>
      <c r="EKK16" s="8"/>
      <c r="EKL16" s="8"/>
      <c r="EKM16" s="8"/>
      <c r="EKN16" s="8"/>
      <c r="EKO16" s="8"/>
      <c r="EKP16" s="8"/>
      <c r="EKQ16" s="8"/>
      <c r="EKR16" s="8"/>
      <c r="EKS16" s="8"/>
      <c r="EKT16" s="8"/>
      <c r="EKU16" s="8"/>
      <c r="EKV16" s="8"/>
      <c r="EKW16" s="8"/>
      <c r="EKX16" s="8"/>
      <c r="EKY16" s="8"/>
      <c r="EKZ16" s="8"/>
      <c r="ELA16" s="8"/>
      <c r="ELB16" s="8"/>
      <c r="ELC16" s="8"/>
      <c r="ELD16" s="8"/>
      <c r="ELE16" s="8"/>
      <c r="ELF16" s="8"/>
      <c r="ELG16" s="8"/>
      <c r="ELH16" s="8"/>
      <c r="ELI16" s="8"/>
      <c r="ELJ16" s="8"/>
      <c r="ELK16" s="8"/>
      <c r="ELL16" s="8"/>
      <c r="ELM16" s="8"/>
      <c r="ELN16" s="8"/>
      <c r="ELO16" s="8"/>
      <c r="ELP16" s="8"/>
      <c r="ELQ16" s="8"/>
      <c r="ELR16" s="8"/>
      <c r="ELS16" s="8"/>
      <c r="ELT16" s="8"/>
      <c r="ELU16" s="8"/>
      <c r="ELV16" s="8"/>
      <c r="ELW16" s="8"/>
      <c r="ELX16" s="8"/>
      <c r="ELY16" s="8"/>
      <c r="ELZ16" s="8"/>
      <c r="EMA16" s="8"/>
      <c r="EMB16" s="8"/>
      <c r="EMC16" s="8"/>
      <c r="EMD16" s="8"/>
      <c r="EME16" s="8"/>
      <c r="EMF16" s="8"/>
      <c r="EMG16" s="8"/>
      <c r="EMH16" s="8"/>
      <c r="EMI16" s="8"/>
      <c r="EMJ16" s="8"/>
      <c r="EMK16" s="8"/>
      <c r="EML16" s="8"/>
      <c r="EMM16" s="8"/>
      <c r="EMN16" s="8"/>
      <c r="EMO16" s="8"/>
      <c r="EMP16" s="8"/>
      <c r="EMQ16" s="8"/>
      <c r="EMR16" s="8"/>
      <c r="EMS16" s="8"/>
      <c r="EMT16" s="8"/>
      <c r="EMU16" s="8"/>
      <c r="EMV16" s="8"/>
      <c r="EMW16" s="8"/>
      <c r="EMX16" s="8"/>
      <c r="EMY16" s="8"/>
      <c r="EMZ16" s="8"/>
      <c r="ENA16" s="8"/>
      <c r="ENB16" s="8"/>
      <c r="ENC16" s="8"/>
      <c r="END16" s="8"/>
      <c r="ENE16" s="8"/>
      <c r="ENF16" s="8"/>
      <c r="ENG16" s="8"/>
      <c r="ENH16" s="8"/>
      <c r="ENI16" s="8"/>
      <c r="ENJ16" s="8"/>
      <c r="ENK16" s="8"/>
      <c r="ENL16" s="8"/>
      <c r="ENM16" s="8"/>
      <c r="ENN16" s="8"/>
      <c r="ENO16" s="8"/>
      <c r="ENP16" s="8"/>
      <c r="ENQ16" s="8"/>
      <c r="ENR16" s="8"/>
      <c r="ENS16" s="8"/>
      <c r="ENT16" s="8"/>
      <c r="ENU16" s="8"/>
      <c r="ENV16" s="8"/>
      <c r="ENW16" s="8"/>
      <c r="ENX16" s="8"/>
      <c r="ENY16" s="8"/>
      <c r="ENZ16" s="8"/>
      <c r="EOA16" s="8"/>
      <c r="EOB16" s="8"/>
      <c r="EOC16" s="8"/>
      <c r="EOD16" s="8"/>
      <c r="EOE16" s="8"/>
      <c r="EOF16" s="8"/>
      <c r="EOG16" s="8"/>
      <c r="EOH16" s="8"/>
      <c r="EOI16" s="8"/>
      <c r="EOJ16" s="8"/>
      <c r="EOK16" s="8"/>
      <c r="EOL16" s="8"/>
      <c r="EOM16" s="8"/>
      <c r="EON16" s="8"/>
      <c r="EOO16" s="8"/>
      <c r="EOP16" s="8"/>
      <c r="EOQ16" s="8"/>
      <c r="EOR16" s="8"/>
      <c r="EOS16" s="8"/>
      <c r="EOT16" s="8"/>
      <c r="EOU16" s="8"/>
      <c r="EOV16" s="8"/>
      <c r="EOW16" s="8"/>
      <c r="EOX16" s="8"/>
      <c r="EOY16" s="8"/>
      <c r="EOZ16" s="8"/>
      <c r="EPA16" s="8"/>
      <c r="EPB16" s="8"/>
      <c r="EPC16" s="8"/>
      <c r="EPD16" s="8"/>
      <c r="EPE16" s="8"/>
      <c r="EPF16" s="8"/>
      <c r="EPG16" s="8"/>
      <c r="EPH16" s="8"/>
      <c r="EPI16" s="8"/>
      <c r="EPJ16" s="8"/>
      <c r="EPK16" s="8"/>
      <c r="EPL16" s="8"/>
      <c r="EPM16" s="8"/>
      <c r="EPN16" s="8"/>
      <c r="EPO16" s="8"/>
      <c r="EPP16" s="8"/>
      <c r="EPQ16" s="8"/>
      <c r="EPR16" s="8"/>
      <c r="EPS16" s="8"/>
      <c r="EPT16" s="8"/>
      <c r="EPU16" s="8"/>
      <c r="EPV16" s="8"/>
      <c r="EPW16" s="8"/>
      <c r="EPX16" s="8"/>
      <c r="EPY16" s="8"/>
      <c r="EPZ16" s="8"/>
      <c r="EQA16" s="8"/>
      <c r="EQB16" s="8"/>
      <c r="EQC16" s="8"/>
      <c r="EQD16" s="8"/>
      <c r="EQE16" s="8"/>
      <c r="EQF16" s="8"/>
      <c r="EQG16" s="8"/>
      <c r="EQH16" s="8"/>
      <c r="EQI16" s="8"/>
      <c r="EQJ16" s="8"/>
      <c r="EQK16" s="8"/>
      <c r="EQL16" s="8"/>
      <c r="EQM16" s="8"/>
      <c r="EQN16" s="8"/>
      <c r="EQO16" s="8"/>
      <c r="EQP16" s="8"/>
      <c r="EQQ16" s="8"/>
      <c r="EQR16" s="8"/>
      <c r="EQS16" s="8"/>
      <c r="EQT16" s="8"/>
      <c r="EQU16" s="8"/>
      <c r="EQV16" s="8"/>
      <c r="EQW16" s="8"/>
      <c r="EQX16" s="8"/>
      <c r="EQY16" s="8"/>
      <c r="EQZ16" s="8"/>
      <c r="ERA16" s="8"/>
      <c r="ERB16" s="8"/>
      <c r="ERC16" s="8"/>
      <c r="ERD16" s="8"/>
      <c r="ERE16" s="8"/>
      <c r="ERF16" s="8"/>
      <c r="ERG16" s="8"/>
      <c r="ERH16" s="8"/>
      <c r="ERI16" s="8"/>
      <c r="ERJ16" s="8"/>
      <c r="ERK16" s="8"/>
      <c r="ERL16" s="8"/>
      <c r="ERM16" s="8"/>
      <c r="ERN16" s="8"/>
      <c r="ERO16" s="8"/>
      <c r="ERP16" s="8"/>
      <c r="ERQ16" s="8"/>
      <c r="ERR16" s="8"/>
      <c r="ERS16" s="8"/>
      <c r="ERT16" s="8"/>
      <c r="ERU16" s="8"/>
      <c r="ERV16" s="8"/>
      <c r="ERW16" s="8"/>
      <c r="ERX16" s="8"/>
      <c r="ERY16" s="8"/>
      <c r="ERZ16" s="8"/>
      <c r="ESA16" s="8"/>
      <c r="ESB16" s="8"/>
      <c r="ESC16" s="8"/>
      <c r="ESD16" s="8"/>
      <c r="ESE16" s="8"/>
      <c r="ESF16" s="8"/>
      <c r="ESG16" s="8"/>
      <c r="ESH16" s="8"/>
      <c r="ESI16" s="8"/>
      <c r="ESJ16" s="8"/>
      <c r="ESK16" s="8"/>
      <c r="ESL16" s="8"/>
      <c r="ESM16" s="8"/>
      <c r="ESN16" s="8"/>
      <c r="ESO16" s="8"/>
      <c r="ESP16" s="8"/>
      <c r="ESQ16" s="8"/>
      <c r="ESR16" s="8"/>
      <c r="ESS16" s="8"/>
      <c r="EST16" s="8"/>
      <c r="ESU16" s="8"/>
      <c r="ESV16" s="8"/>
      <c r="ESW16" s="8"/>
      <c r="ESX16" s="8"/>
      <c r="ESY16" s="8"/>
      <c r="ESZ16" s="8"/>
      <c r="ETA16" s="8"/>
      <c r="ETB16" s="8"/>
      <c r="ETC16" s="8"/>
      <c r="ETD16" s="8"/>
      <c r="ETE16" s="8"/>
      <c r="ETF16" s="8"/>
      <c r="ETG16" s="8"/>
      <c r="ETH16" s="8"/>
      <c r="ETI16" s="8"/>
      <c r="ETJ16" s="8"/>
      <c r="ETK16" s="8"/>
      <c r="ETL16" s="8"/>
      <c r="ETM16" s="8"/>
      <c r="ETN16" s="8"/>
      <c r="ETO16" s="8"/>
      <c r="ETP16" s="8"/>
      <c r="ETQ16" s="8"/>
      <c r="ETR16" s="8"/>
      <c r="ETS16" s="8"/>
      <c r="ETT16" s="8"/>
      <c r="ETU16" s="8"/>
      <c r="ETV16" s="8"/>
      <c r="ETW16" s="8"/>
      <c r="ETX16" s="8"/>
      <c r="ETY16" s="8"/>
      <c r="ETZ16" s="8"/>
      <c r="EUA16" s="8"/>
      <c r="EUB16" s="8"/>
      <c r="EUC16" s="8"/>
      <c r="EUD16" s="8"/>
      <c r="EUE16" s="8"/>
      <c r="EUF16" s="8"/>
      <c r="EUG16" s="8"/>
      <c r="EUH16" s="8"/>
      <c r="EUI16" s="8"/>
      <c r="EUJ16" s="8"/>
      <c r="EUK16" s="8"/>
      <c r="EUL16" s="8"/>
      <c r="EUM16" s="8"/>
      <c r="EUN16" s="8"/>
      <c r="EUO16" s="8"/>
      <c r="EUP16" s="8"/>
      <c r="EUQ16" s="8"/>
      <c r="EUR16" s="8"/>
      <c r="EUS16" s="8"/>
      <c r="EUT16" s="8"/>
      <c r="EUU16" s="8"/>
      <c r="EUV16" s="8"/>
      <c r="EUW16" s="8"/>
      <c r="EUX16" s="8"/>
      <c r="EUY16" s="8"/>
      <c r="EUZ16" s="8"/>
      <c r="EVA16" s="8"/>
      <c r="EVB16" s="8"/>
      <c r="EVC16" s="8"/>
      <c r="EVD16" s="8"/>
      <c r="EVE16" s="8"/>
      <c r="EVF16" s="8"/>
      <c r="EVG16" s="8"/>
      <c r="EVH16" s="8"/>
      <c r="EVI16" s="8"/>
      <c r="EVJ16" s="8"/>
      <c r="EVK16" s="8"/>
      <c r="EVL16" s="8"/>
      <c r="EVM16" s="8"/>
      <c r="EVN16" s="8"/>
      <c r="EVO16" s="8"/>
      <c r="EVP16" s="8"/>
      <c r="EVQ16" s="8"/>
      <c r="EVR16" s="8"/>
      <c r="EVS16" s="8"/>
      <c r="EVT16" s="8"/>
      <c r="EVU16" s="8"/>
      <c r="EVV16" s="8"/>
      <c r="EVW16" s="8"/>
      <c r="EVX16" s="8"/>
      <c r="EVY16" s="8"/>
      <c r="EVZ16" s="8"/>
      <c r="EWA16" s="8"/>
      <c r="EWB16" s="8"/>
      <c r="EWC16" s="8"/>
      <c r="EWD16" s="8"/>
      <c r="EWE16" s="8"/>
      <c r="EWF16" s="8"/>
      <c r="EWG16" s="8"/>
      <c r="EWH16" s="8"/>
      <c r="EWI16" s="8"/>
      <c r="EWJ16" s="8"/>
      <c r="EWK16" s="8"/>
      <c r="EWL16" s="8"/>
      <c r="EWM16" s="8"/>
      <c r="EWN16" s="8"/>
      <c r="EWO16" s="8"/>
      <c r="EWP16" s="8"/>
      <c r="EWQ16" s="8"/>
      <c r="EWR16" s="8"/>
      <c r="EWS16" s="8"/>
      <c r="EWT16" s="8"/>
      <c r="EWU16" s="8"/>
      <c r="EWV16" s="8"/>
      <c r="EWW16" s="8"/>
      <c r="EWX16" s="8"/>
      <c r="EWY16" s="8"/>
      <c r="EWZ16" s="8"/>
      <c r="EXA16" s="8"/>
      <c r="EXB16" s="8"/>
      <c r="EXC16" s="8"/>
      <c r="EXD16" s="8"/>
      <c r="EXE16" s="8"/>
      <c r="EXF16" s="8"/>
      <c r="EXG16" s="8"/>
      <c r="EXH16" s="8"/>
      <c r="EXI16" s="8"/>
      <c r="EXJ16" s="8"/>
      <c r="EXK16" s="8"/>
      <c r="EXL16" s="8"/>
      <c r="EXM16" s="8"/>
      <c r="EXN16" s="8"/>
      <c r="EXO16" s="8"/>
      <c r="EXP16" s="8"/>
      <c r="EXQ16" s="8"/>
      <c r="EXR16" s="8"/>
      <c r="EXS16" s="8"/>
      <c r="EXT16" s="8"/>
      <c r="EXU16" s="8"/>
      <c r="EXV16" s="8"/>
      <c r="EXW16" s="8"/>
      <c r="EXX16" s="8"/>
      <c r="EXY16" s="8"/>
      <c r="EXZ16" s="8"/>
      <c r="EYA16" s="8"/>
      <c r="EYB16" s="8"/>
      <c r="EYC16" s="8"/>
      <c r="EYD16" s="8"/>
      <c r="EYE16" s="8"/>
      <c r="EYF16" s="8"/>
      <c r="EYG16" s="8"/>
      <c r="EYH16" s="8"/>
      <c r="EYI16" s="8"/>
      <c r="EYJ16" s="8"/>
      <c r="EYK16" s="8"/>
      <c r="EYL16" s="8"/>
      <c r="EYM16" s="8"/>
      <c r="EYN16" s="8"/>
      <c r="EYO16" s="8"/>
      <c r="EYP16" s="8"/>
      <c r="EYQ16" s="8"/>
      <c r="EYR16" s="8"/>
      <c r="EYS16" s="8"/>
      <c r="EYT16" s="8"/>
      <c r="EYU16" s="8"/>
      <c r="EYV16" s="8"/>
      <c r="EYW16" s="8"/>
      <c r="EYX16" s="8"/>
      <c r="EYY16" s="8"/>
      <c r="EYZ16" s="8"/>
      <c r="EZA16" s="8"/>
      <c r="EZB16" s="8"/>
      <c r="EZC16" s="8"/>
      <c r="EZD16" s="8"/>
      <c r="EZE16" s="8"/>
      <c r="EZF16" s="8"/>
      <c r="EZG16" s="8"/>
      <c r="EZH16" s="8"/>
      <c r="EZI16" s="8"/>
      <c r="EZJ16" s="8"/>
      <c r="EZK16" s="8"/>
      <c r="EZL16" s="8"/>
      <c r="EZM16" s="8"/>
      <c r="EZN16" s="8"/>
      <c r="EZO16" s="8"/>
      <c r="EZP16" s="8"/>
      <c r="EZQ16" s="8"/>
      <c r="EZR16" s="8"/>
      <c r="EZS16" s="8"/>
      <c r="EZT16" s="8"/>
      <c r="EZU16" s="8"/>
      <c r="EZV16" s="8"/>
      <c r="EZW16" s="8"/>
      <c r="EZX16" s="8"/>
      <c r="EZY16" s="8"/>
      <c r="EZZ16" s="8"/>
      <c r="FAA16" s="8"/>
      <c r="FAB16" s="8"/>
      <c r="FAC16" s="8"/>
      <c r="FAD16" s="8"/>
      <c r="FAE16" s="8"/>
      <c r="FAF16" s="8"/>
      <c r="FAG16" s="8"/>
      <c r="FAH16" s="8"/>
      <c r="FAI16" s="8"/>
      <c r="FAJ16" s="8"/>
      <c r="FAK16" s="8"/>
      <c r="FAL16" s="8"/>
      <c r="FAM16" s="8"/>
      <c r="FAN16" s="8"/>
      <c r="FAO16" s="8"/>
      <c r="FAP16" s="8"/>
      <c r="FAQ16" s="8"/>
      <c r="FAR16" s="8"/>
      <c r="FAS16" s="8"/>
      <c r="FAT16" s="8"/>
      <c r="FAU16" s="8"/>
      <c r="FAV16" s="8"/>
      <c r="FAW16" s="8"/>
      <c r="FAX16" s="8"/>
      <c r="FAY16" s="8"/>
      <c r="FAZ16" s="8"/>
      <c r="FBA16" s="8"/>
      <c r="FBB16" s="8"/>
      <c r="FBC16" s="8"/>
      <c r="FBD16" s="8"/>
      <c r="FBE16" s="8"/>
      <c r="FBF16" s="8"/>
      <c r="FBG16" s="8"/>
      <c r="FBH16" s="8"/>
      <c r="FBI16" s="8"/>
      <c r="FBJ16" s="8"/>
      <c r="FBK16" s="8"/>
      <c r="FBL16" s="8"/>
      <c r="FBM16" s="8"/>
      <c r="FBN16" s="8"/>
      <c r="FBO16" s="8"/>
      <c r="FBP16" s="8"/>
      <c r="FBQ16" s="8"/>
      <c r="FBR16" s="8"/>
      <c r="FBS16" s="8"/>
      <c r="FBT16" s="8"/>
      <c r="FBU16" s="8"/>
      <c r="FBV16" s="8"/>
      <c r="FBW16" s="8"/>
      <c r="FBX16" s="8"/>
      <c r="FBY16" s="8"/>
      <c r="FBZ16" s="8"/>
      <c r="FCA16" s="8"/>
      <c r="FCB16" s="8"/>
      <c r="FCC16" s="8"/>
      <c r="FCD16" s="8"/>
      <c r="FCE16" s="8"/>
      <c r="FCF16" s="8"/>
      <c r="FCG16" s="8"/>
      <c r="FCH16" s="8"/>
      <c r="FCI16" s="8"/>
      <c r="FCJ16" s="8"/>
      <c r="FCK16" s="8"/>
      <c r="FCL16" s="8"/>
      <c r="FCM16" s="8"/>
      <c r="FCN16" s="8"/>
      <c r="FCO16" s="8"/>
      <c r="FCP16" s="8"/>
      <c r="FCQ16" s="8"/>
      <c r="FCR16" s="8"/>
      <c r="FCS16" s="8"/>
      <c r="FCT16" s="8"/>
      <c r="FCU16" s="8"/>
      <c r="FCV16" s="8"/>
      <c r="FCW16" s="8"/>
      <c r="FCX16" s="8"/>
      <c r="FCY16" s="8"/>
      <c r="FCZ16" s="8"/>
      <c r="FDA16" s="8"/>
      <c r="FDB16" s="8"/>
      <c r="FDC16" s="8"/>
      <c r="FDD16" s="8"/>
      <c r="FDE16" s="8"/>
      <c r="FDF16" s="8"/>
      <c r="FDG16" s="8"/>
      <c r="FDH16" s="8"/>
      <c r="FDI16" s="8"/>
      <c r="FDJ16" s="8"/>
      <c r="FDK16" s="8"/>
      <c r="FDL16" s="8"/>
      <c r="FDM16" s="8"/>
      <c r="FDN16" s="8"/>
      <c r="FDO16" s="8"/>
      <c r="FDP16" s="8"/>
      <c r="FDQ16" s="8"/>
      <c r="FDR16" s="8"/>
      <c r="FDS16" s="8"/>
      <c r="FDT16" s="8"/>
      <c r="FDU16" s="8"/>
      <c r="FDV16" s="8"/>
      <c r="FDW16" s="8"/>
      <c r="FDX16" s="8"/>
      <c r="FDY16" s="8"/>
      <c r="FDZ16" s="8"/>
      <c r="FEA16" s="8"/>
      <c r="FEB16" s="8"/>
      <c r="FEC16" s="8"/>
      <c r="FED16" s="8"/>
      <c r="FEE16" s="8"/>
      <c r="FEF16" s="8"/>
      <c r="FEG16" s="8"/>
      <c r="FEH16" s="8"/>
      <c r="FEI16" s="8"/>
      <c r="FEJ16" s="8"/>
      <c r="FEK16" s="8"/>
      <c r="FEL16" s="8"/>
      <c r="FEM16" s="8"/>
      <c r="FEN16" s="8"/>
      <c r="FEO16" s="8"/>
      <c r="FEP16" s="8"/>
      <c r="FEQ16" s="8"/>
      <c r="FER16" s="8"/>
      <c r="FES16" s="8"/>
      <c r="FET16" s="8"/>
      <c r="FEU16" s="8"/>
      <c r="FEV16" s="8"/>
      <c r="FEW16" s="8"/>
      <c r="FEX16" s="8"/>
      <c r="FEY16" s="8"/>
      <c r="FEZ16" s="8"/>
      <c r="FFA16" s="8"/>
      <c r="FFB16" s="8"/>
      <c r="FFC16" s="8"/>
      <c r="FFD16" s="8"/>
      <c r="FFE16" s="8"/>
      <c r="FFF16" s="8"/>
      <c r="FFG16" s="8"/>
      <c r="FFH16" s="8"/>
      <c r="FFI16" s="8"/>
      <c r="FFJ16" s="8"/>
      <c r="FFK16" s="8"/>
      <c r="FFL16" s="8"/>
      <c r="FFM16" s="8"/>
      <c r="FFN16" s="8"/>
      <c r="FFO16" s="8"/>
      <c r="FFP16" s="8"/>
      <c r="FFQ16" s="8"/>
      <c r="FFR16" s="8"/>
      <c r="FFS16" s="8"/>
      <c r="FFT16" s="8"/>
      <c r="FFU16" s="8"/>
      <c r="FFV16" s="8"/>
      <c r="FFW16" s="8"/>
      <c r="FFX16" s="8"/>
      <c r="FFY16" s="8"/>
      <c r="FFZ16" s="8"/>
      <c r="FGA16" s="8"/>
      <c r="FGB16" s="8"/>
      <c r="FGC16" s="8"/>
      <c r="FGD16" s="8"/>
      <c r="FGE16" s="8"/>
      <c r="FGF16" s="8"/>
      <c r="FGG16" s="8"/>
      <c r="FGH16" s="8"/>
      <c r="FGI16" s="8"/>
      <c r="FGJ16" s="8"/>
      <c r="FGK16" s="8"/>
      <c r="FGL16" s="8"/>
      <c r="FGM16" s="8"/>
      <c r="FGN16" s="8"/>
      <c r="FGO16" s="8"/>
      <c r="FGP16" s="8"/>
      <c r="FGQ16" s="8"/>
      <c r="FGR16" s="8"/>
      <c r="FGS16" s="8"/>
      <c r="FGT16" s="8"/>
      <c r="FGU16" s="8"/>
      <c r="FGV16" s="8"/>
      <c r="FGW16" s="8"/>
      <c r="FGX16" s="8"/>
      <c r="FGY16" s="8"/>
      <c r="FGZ16" s="8"/>
      <c r="FHA16" s="8"/>
      <c r="FHB16" s="8"/>
      <c r="FHC16" s="8"/>
      <c r="FHD16" s="8"/>
      <c r="FHE16" s="8"/>
      <c r="FHF16" s="8"/>
      <c r="FHG16" s="8"/>
      <c r="FHH16" s="8"/>
      <c r="FHI16" s="8"/>
      <c r="FHJ16" s="8"/>
      <c r="FHK16" s="8"/>
      <c r="FHL16" s="8"/>
      <c r="FHM16" s="8"/>
      <c r="FHN16" s="8"/>
      <c r="FHO16" s="8"/>
      <c r="FHP16" s="8"/>
      <c r="FHQ16" s="8"/>
      <c r="FHR16" s="8"/>
      <c r="FHS16" s="8"/>
      <c r="FHT16" s="8"/>
      <c r="FHU16" s="8"/>
      <c r="FHV16" s="8"/>
      <c r="FHW16" s="8"/>
      <c r="FHX16" s="8"/>
      <c r="FHY16" s="8"/>
      <c r="FHZ16" s="8"/>
      <c r="FIA16" s="8"/>
      <c r="FIB16" s="8"/>
      <c r="FIC16" s="8"/>
      <c r="FID16" s="8"/>
      <c r="FIE16" s="8"/>
      <c r="FIF16" s="8"/>
      <c r="FIG16" s="8"/>
      <c r="FIH16" s="8"/>
      <c r="FII16" s="8"/>
      <c r="FIJ16" s="8"/>
      <c r="FIK16" s="8"/>
      <c r="FIL16" s="8"/>
      <c r="FIM16" s="8"/>
      <c r="FIN16" s="8"/>
      <c r="FIO16" s="8"/>
      <c r="FIP16" s="8"/>
      <c r="FIQ16" s="8"/>
      <c r="FIR16" s="8"/>
      <c r="FIS16" s="8"/>
      <c r="FIT16" s="8"/>
      <c r="FIU16" s="8"/>
      <c r="FIV16" s="8"/>
      <c r="FIW16" s="8"/>
      <c r="FIX16" s="8"/>
      <c r="FIY16" s="8"/>
      <c r="FIZ16" s="8"/>
      <c r="FJA16" s="8"/>
      <c r="FJB16" s="8"/>
      <c r="FJC16" s="8"/>
      <c r="FJD16" s="8"/>
      <c r="FJE16" s="8"/>
      <c r="FJF16" s="8"/>
      <c r="FJG16" s="8"/>
      <c r="FJH16" s="8"/>
      <c r="FJI16" s="8"/>
      <c r="FJJ16" s="8"/>
      <c r="FJK16" s="8"/>
      <c r="FJL16" s="8"/>
      <c r="FJM16" s="8"/>
      <c r="FJN16" s="8"/>
      <c r="FJO16" s="8"/>
      <c r="FJP16" s="8"/>
      <c r="FJQ16" s="8"/>
      <c r="FJR16" s="8"/>
      <c r="FJS16" s="8"/>
      <c r="FJT16" s="8"/>
      <c r="FJU16" s="8"/>
      <c r="FJV16" s="8"/>
      <c r="FJW16" s="8"/>
      <c r="FJX16" s="8"/>
      <c r="FJY16" s="8"/>
      <c r="FJZ16" s="8"/>
      <c r="FKA16" s="8"/>
      <c r="FKB16" s="8"/>
      <c r="FKC16" s="8"/>
      <c r="FKD16" s="8"/>
      <c r="FKE16" s="8"/>
      <c r="FKF16" s="8"/>
      <c r="FKG16" s="8"/>
      <c r="FKH16" s="8"/>
      <c r="FKI16" s="8"/>
      <c r="FKJ16" s="8"/>
      <c r="FKK16" s="8"/>
      <c r="FKL16" s="8"/>
      <c r="FKM16" s="8"/>
      <c r="FKN16" s="8"/>
      <c r="FKO16" s="8"/>
      <c r="FKP16" s="8"/>
      <c r="FKQ16" s="8"/>
      <c r="FKR16" s="8"/>
      <c r="FKS16" s="8"/>
      <c r="FKT16" s="8"/>
      <c r="FKU16" s="8"/>
      <c r="FKV16" s="8"/>
      <c r="FKW16" s="8"/>
      <c r="FKX16" s="8"/>
      <c r="FKY16" s="8"/>
      <c r="FKZ16" s="8"/>
      <c r="FLA16" s="8"/>
      <c r="FLB16" s="8"/>
      <c r="FLC16" s="8"/>
      <c r="FLD16" s="8"/>
      <c r="FLE16" s="8"/>
      <c r="FLF16" s="8"/>
      <c r="FLG16" s="8"/>
      <c r="FLH16" s="8"/>
      <c r="FLI16" s="8"/>
      <c r="FLJ16" s="8"/>
      <c r="FLK16" s="8"/>
      <c r="FLL16" s="8"/>
      <c r="FLM16" s="8"/>
      <c r="FLN16" s="8"/>
      <c r="FLO16" s="8"/>
      <c r="FLP16" s="8"/>
      <c r="FLQ16" s="8"/>
      <c r="FLR16" s="8"/>
      <c r="FLS16" s="8"/>
      <c r="FLT16" s="8"/>
      <c r="FLU16" s="8"/>
      <c r="FLV16" s="8"/>
      <c r="FLW16" s="8"/>
      <c r="FLX16" s="8"/>
      <c r="FLY16" s="8"/>
      <c r="FLZ16" s="8"/>
      <c r="FMA16" s="8"/>
      <c r="FMB16" s="8"/>
      <c r="FMC16" s="8"/>
      <c r="FMD16" s="8"/>
      <c r="FME16" s="8"/>
      <c r="FMF16" s="8"/>
      <c r="FMG16" s="8"/>
      <c r="FMH16" s="8"/>
      <c r="FMI16" s="8"/>
      <c r="FMJ16" s="8"/>
      <c r="FMK16" s="8"/>
      <c r="FML16" s="8"/>
      <c r="FMM16" s="8"/>
      <c r="FMN16" s="8"/>
      <c r="FMO16" s="8"/>
      <c r="FMP16" s="8"/>
      <c r="FMQ16" s="8"/>
      <c r="FMR16" s="8"/>
      <c r="FMS16" s="8"/>
      <c r="FMT16" s="8"/>
      <c r="FMU16" s="8"/>
      <c r="FMV16" s="8"/>
      <c r="FMW16" s="8"/>
      <c r="FMX16" s="8"/>
      <c r="FMY16" s="8"/>
      <c r="FMZ16" s="8"/>
      <c r="FNA16" s="8"/>
      <c r="FNB16" s="8"/>
      <c r="FNC16" s="8"/>
      <c r="FND16" s="8"/>
      <c r="FNE16" s="8"/>
      <c r="FNF16" s="8"/>
      <c r="FNG16" s="8"/>
      <c r="FNH16" s="8"/>
      <c r="FNI16" s="8"/>
      <c r="FNJ16" s="8"/>
      <c r="FNK16" s="8"/>
      <c r="FNL16" s="8"/>
      <c r="FNM16" s="8"/>
      <c r="FNN16" s="8"/>
      <c r="FNO16" s="8"/>
      <c r="FNP16" s="8"/>
      <c r="FNQ16" s="8"/>
      <c r="FNR16" s="8"/>
      <c r="FNS16" s="8"/>
      <c r="FNT16" s="8"/>
      <c r="FNU16" s="8"/>
      <c r="FNV16" s="8"/>
      <c r="FNW16" s="8"/>
      <c r="FNX16" s="8"/>
      <c r="FNY16" s="8"/>
      <c r="FNZ16" s="8"/>
      <c r="FOA16" s="8"/>
      <c r="FOB16" s="8"/>
      <c r="FOC16" s="8"/>
      <c r="FOD16" s="8"/>
      <c r="FOE16" s="8"/>
      <c r="FOF16" s="8"/>
      <c r="FOG16" s="8"/>
      <c r="FOH16" s="8"/>
      <c r="FOI16" s="8"/>
      <c r="FOJ16" s="8"/>
      <c r="FOK16" s="8"/>
      <c r="FOL16" s="8"/>
      <c r="FOM16" s="8"/>
      <c r="FON16" s="8"/>
      <c r="FOO16" s="8"/>
      <c r="FOP16" s="8"/>
      <c r="FOQ16" s="8"/>
      <c r="FOR16" s="8"/>
      <c r="FOS16" s="8"/>
      <c r="FOT16" s="8"/>
      <c r="FOU16" s="8"/>
      <c r="FOV16" s="8"/>
      <c r="FOW16" s="8"/>
      <c r="FOX16" s="8"/>
      <c r="FOY16" s="8"/>
      <c r="FOZ16" s="8"/>
      <c r="FPA16" s="8"/>
      <c r="FPB16" s="8"/>
      <c r="FPC16" s="8"/>
      <c r="FPD16" s="8"/>
      <c r="FPE16" s="8"/>
      <c r="FPF16" s="8"/>
      <c r="FPG16" s="8"/>
      <c r="FPH16" s="8"/>
      <c r="FPI16" s="8"/>
      <c r="FPJ16" s="8"/>
      <c r="FPK16" s="8"/>
      <c r="FPL16" s="8"/>
      <c r="FPM16" s="8"/>
      <c r="FPN16" s="8"/>
      <c r="FPO16" s="8"/>
      <c r="FPP16" s="8"/>
      <c r="FPQ16" s="8"/>
      <c r="FPR16" s="8"/>
      <c r="FPS16" s="8"/>
      <c r="FPT16" s="8"/>
      <c r="FPU16" s="8"/>
      <c r="FPV16" s="8"/>
      <c r="FPW16" s="8"/>
      <c r="FPX16" s="8"/>
      <c r="FPY16" s="8"/>
      <c r="FPZ16" s="8"/>
      <c r="FQA16" s="8"/>
      <c r="FQB16" s="8"/>
      <c r="FQC16" s="8"/>
      <c r="FQD16" s="8"/>
      <c r="FQE16" s="8"/>
      <c r="FQF16" s="8"/>
      <c r="FQG16" s="8"/>
      <c r="FQH16" s="8"/>
      <c r="FQI16" s="8"/>
      <c r="FQJ16" s="8"/>
      <c r="FQK16" s="8"/>
      <c r="FQL16" s="8"/>
      <c r="FQM16" s="8"/>
      <c r="FQN16" s="8"/>
      <c r="FQO16" s="8"/>
      <c r="FQP16" s="8"/>
      <c r="FQQ16" s="8"/>
      <c r="FQR16" s="8"/>
      <c r="FQS16" s="8"/>
      <c r="FQT16" s="8"/>
      <c r="FQU16" s="8"/>
      <c r="FQV16" s="8"/>
      <c r="FQW16" s="8"/>
      <c r="FQX16" s="8"/>
      <c r="FQY16" s="8"/>
      <c r="FQZ16" s="8"/>
      <c r="FRA16" s="8"/>
      <c r="FRB16" s="8"/>
      <c r="FRC16" s="8"/>
      <c r="FRD16" s="8"/>
      <c r="FRE16" s="8"/>
      <c r="FRF16" s="8"/>
      <c r="FRG16" s="8"/>
      <c r="FRH16" s="8"/>
      <c r="FRI16" s="8"/>
      <c r="FRJ16" s="8"/>
      <c r="FRK16" s="8"/>
      <c r="FRL16" s="8"/>
      <c r="FRM16" s="8"/>
      <c r="FRN16" s="8"/>
      <c r="FRO16" s="8"/>
      <c r="FRP16" s="8"/>
      <c r="FRQ16" s="8"/>
      <c r="FRR16" s="8"/>
      <c r="FRS16" s="8"/>
      <c r="FRT16" s="8"/>
      <c r="FRU16" s="8"/>
      <c r="FRV16" s="8"/>
      <c r="FRW16" s="8"/>
      <c r="FRX16" s="8"/>
      <c r="FRY16" s="8"/>
      <c r="FRZ16" s="8"/>
      <c r="FSA16" s="8"/>
      <c r="FSB16" s="8"/>
      <c r="FSC16" s="8"/>
      <c r="FSD16" s="8"/>
      <c r="FSE16" s="8"/>
      <c r="FSF16" s="8"/>
      <c r="FSG16" s="8"/>
      <c r="FSH16" s="8"/>
      <c r="FSI16" s="8"/>
      <c r="FSJ16" s="8"/>
      <c r="FSK16" s="8"/>
      <c r="FSL16" s="8"/>
      <c r="FSM16" s="8"/>
      <c r="FSN16" s="8"/>
      <c r="FSO16" s="8"/>
      <c r="FSP16" s="8"/>
      <c r="FSQ16" s="8"/>
      <c r="FSR16" s="8"/>
      <c r="FSS16" s="8"/>
      <c r="FST16" s="8"/>
      <c r="FSU16" s="8"/>
      <c r="FSV16" s="8"/>
      <c r="FSW16" s="8"/>
      <c r="FSX16" s="8"/>
      <c r="FSY16" s="8"/>
      <c r="FSZ16" s="8"/>
      <c r="FTA16" s="8"/>
      <c r="FTB16" s="8"/>
      <c r="FTC16" s="8"/>
      <c r="FTD16" s="8"/>
      <c r="FTE16" s="8"/>
      <c r="FTF16" s="8"/>
      <c r="FTG16" s="8"/>
      <c r="FTH16" s="8"/>
      <c r="FTI16" s="8"/>
      <c r="FTJ16" s="8"/>
      <c r="FTK16" s="8"/>
      <c r="FTL16" s="8"/>
      <c r="FTM16" s="8"/>
      <c r="FTN16" s="8"/>
      <c r="FTO16" s="8"/>
      <c r="FTP16" s="8"/>
      <c r="FTQ16" s="8"/>
      <c r="FTR16" s="8"/>
      <c r="FTS16" s="8"/>
      <c r="FTT16" s="8"/>
      <c r="FTU16" s="8"/>
      <c r="FTV16" s="8"/>
      <c r="FTW16" s="8"/>
      <c r="FTX16" s="8"/>
      <c r="FTY16" s="8"/>
      <c r="FTZ16" s="8"/>
      <c r="FUA16" s="8"/>
      <c r="FUB16" s="8"/>
      <c r="FUC16" s="8"/>
      <c r="FUD16" s="8"/>
      <c r="FUE16" s="8"/>
      <c r="FUF16" s="8"/>
      <c r="FUG16" s="8"/>
      <c r="FUH16" s="8"/>
      <c r="FUI16" s="8"/>
      <c r="FUJ16" s="8"/>
      <c r="FUK16" s="8"/>
      <c r="FUL16" s="8"/>
      <c r="FUM16" s="8"/>
      <c r="FUN16" s="8"/>
      <c r="FUO16" s="8"/>
      <c r="FUP16" s="8"/>
      <c r="FUQ16" s="8"/>
      <c r="FUR16" s="8"/>
      <c r="FUS16" s="8"/>
      <c r="FUT16" s="8"/>
      <c r="FUU16" s="8"/>
      <c r="FUV16" s="8"/>
      <c r="FUW16" s="8"/>
      <c r="FUX16" s="8"/>
      <c r="FUY16" s="8"/>
      <c r="FUZ16" s="8"/>
      <c r="FVA16" s="8"/>
      <c r="FVB16" s="8"/>
      <c r="FVC16" s="8"/>
      <c r="FVD16" s="8"/>
      <c r="FVE16" s="8"/>
      <c r="FVF16" s="8"/>
      <c r="FVG16" s="8"/>
      <c r="FVH16" s="8"/>
      <c r="FVI16" s="8"/>
      <c r="FVJ16" s="8"/>
      <c r="FVK16" s="8"/>
      <c r="FVL16" s="8"/>
      <c r="FVM16" s="8"/>
      <c r="FVN16" s="8"/>
      <c r="FVO16" s="8"/>
      <c r="FVP16" s="8"/>
      <c r="FVQ16" s="8"/>
      <c r="FVR16" s="8"/>
      <c r="FVS16" s="8"/>
      <c r="FVT16" s="8"/>
      <c r="FVU16" s="8"/>
      <c r="FVV16" s="8"/>
      <c r="FVW16" s="8"/>
      <c r="FVX16" s="8"/>
      <c r="FVY16" s="8"/>
      <c r="FVZ16" s="8"/>
      <c r="FWA16" s="8"/>
      <c r="FWB16" s="8"/>
      <c r="FWC16" s="8"/>
      <c r="FWD16" s="8"/>
      <c r="FWE16" s="8"/>
      <c r="FWF16" s="8"/>
      <c r="FWG16" s="8"/>
      <c r="FWH16" s="8"/>
      <c r="FWI16" s="8"/>
      <c r="FWJ16" s="8"/>
      <c r="FWK16" s="8"/>
      <c r="FWL16" s="8"/>
      <c r="FWM16" s="8"/>
      <c r="FWN16" s="8"/>
      <c r="FWO16" s="8"/>
      <c r="FWP16" s="8"/>
      <c r="FWQ16" s="8"/>
      <c r="FWR16" s="8"/>
      <c r="FWS16" s="8"/>
      <c r="FWT16" s="8"/>
      <c r="FWU16" s="8"/>
      <c r="FWV16" s="8"/>
      <c r="FWW16" s="8"/>
      <c r="FWX16" s="8"/>
      <c r="FWY16" s="8"/>
      <c r="FWZ16" s="8"/>
      <c r="FXA16" s="8"/>
      <c r="FXB16" s="8"/>
      <c r="FXC16" s="8"/>
      <c r="FXD16" s="8"/>
      <c r="FXE16" s="8"/>
      <c r="FXF16" s="8"/>
      <c r="FXG16" s="8"/>
      <c r="FXH16" s="8"/>
      <c r="FXI16" s="8"/>
      <c r="FXJ16" s="8"/>
      <c r="FXK16" s="8"/>
      <c r="FXL16" s="8"/>
      <c r="FXM16" s="8"/>
      <c r="FXN16" s="8"/>
      <c r="FXO16" s="8"/>
      <c r="FXP16" s="8"/>
      <c r="FXQ16" s="8"/>
      <c r="FXR16" s="8"/>
      <c r="FXS16" s="8"/>
      <c r="FXT16" s="8"/>
      <c r="FXU16" s="8"/>
      <c r="FXV16" s="8"/>
      <c r="FXW16" s="8"/>
      <c r="FXX16" s="8"/>
      <c r="FXY16" s="8"/>
      <c r="FXZ16" s="8"/>
      <c r="FYA16" s="8"/>
      <c r="FYB16" s="8"/>
      <c r="FYC16" s="8"/>
      <c r="FYD16" s="8"/>
      <c r="FYE16" s="8"/>
      <c r="FYF16" s="8"/>
      <c r="FYG16" s="8"/>
      <c r="FYH16" s="8"/>
      <c r="FYI16" s="8"/>
      <c r="FYJ16" s="8"/>
      <c r="FYK16" s="8"/>
      <c r="FYL16" s="8"/>
      <c r="FYM16" s="8"/>
      <c r="FYN16" s="8"/>
      <c r="FYO16" s="8"/>
      <c r="FYP16" s="8"/>
      <c r="FYQ16" s="8"/>
      <c r="FYR16" s="8"/>
      <c r="FYS16" s="8"/>
      <c r="FYT16" s="8"/>
      <c r="FYU16" s="8"/>
      <c r="FYV16" s="8"/>
      <c r="FYW16" s="8"/>
      <c r="FYX16" s="8"/>
      <c r="FYY16" s="8"/>
      <c r="FYZ16" s="8"/>
      <c r="FZA16" s="8"/>
      <c r="FZB16" s="8"/>
      <c r="FZC16" s="8"/>
      <c r="FZD16" s="8"/>
      <c r="FZE16" s="8"/>
      <c r="FZF16" s="8"/>
      <c r="FZG16" s="8"/>
      <c r="FZH16" s="8"/>
      <c r="FZI16" s="8"/>
      <c r="FZJ16" s="8"/>
      <c r="FZK16" s="8"/>
      <c r="FZL16" s="8"/>
      <c r="FZM16" s="8"/>
      <c r="FZN16" s="8"/>
      <c r="FZO16" s="8"/>
      <c r="FZP16" s="8"/>
      <c r="FZQ16" s="8"/>
      <c r="FZR16" s="8"/>
      <c r="FZS16" s="8"/>
      <c r="FZT16" s="8"/>
      <c r="FZU16" s="8"/>
      <c r="FZV16" s="8"/>
      <c r="FZW16" s="8"/>
      <c r="FZX16" s="8"/>
      <c r="FZY16" s="8"/>
      <c r="FZZ16" s="8"/>
      <c r="GAA16" s="8"/>
      <c r="GAB16" s="8"/>
      <c r="GAC16" s="8"/>
      <c r="GAD16" s="8"/>
      <c r="GAE16" s="8"/>
      <c r="GAF16" s="8"/>
      <c r="GAG16" s="8"/>
      <c r="GAH16" s="8"/>
      <c r="GAI16" s="8"/>
      <c r="GAJ16" s="8"/>
      <c r="GAK16" s="8"/>
      <c r="GAL16" s="8"/>
      <c r="GAM16" s="8"/>
      <c r="GAN16" s="8"/>
      <c r="GAO16" s="8"/>
      <c r="GAP16" s="8"/>
      <c r="GAQ16" s="8"/>
      <c r="GAR16" s="8"/>
      <c r="GAS16" s="8"/>
      <c r="GAT16" s="8"/>
      <c r="GAU16" s="8"/>
      <c r="GAV16" s="8"/>
      <c r="GAW16" s="8"/>
      <c r="GAX16" s="8"/>
      <c r="GAY16" s="8"/>
      <c r="GAZ16" s="8"/>
      <c r="GBA16" s="8"/>
      <c r="GBB16" s="8"/>
      <c r="GBC16" s="8"/>
      <c r="GBD16" s="8"/>
      <c r="GBE16" s="8"/>
      <c r="GBF16" s="8"/>
      <c r="GBG16" s="8"/>
      <c r="GBH16" s="8"/>
      <c r="GBI16" s="8"/>
      <c r="GBJ16" s="8"/>
      <c r="GBK16" s="8"/>
      <c r="GBL16" s="8"/>
      <c r="GBM16" s="8"/>
      <c r="GBN16" s="8"/>
      <c r="GBO16" s="8"/>
      <c r="GBP16" s="8"/>
      <c r="GBQ16" s="8"/>
      <c r="GBR16" s="8"/>
      <c r="GBS16" s="8"/>
      <c r="GBT16" s="8"/>
      <c r="GBU16" s="8"/>
      <c r="GBV16" s="8"/>
      <c r="GBW16" s="8"/>
      <c r="GBX16" s="8"/>
      <c r="GBY16" s="8"/>
      <c r="GBZ16" s="8"/>
      <c r="GCA16" s="8"/>
      <c r="GCB16" s="8"/>
      <c r="GCC16" s="8"/>
      <c r="GCD16" s="8"/>
      <c r="GCE16" s="8"/>
      <c r="GCF16" s="8"/>
      <c r="GCG16" s="8"/>
      <c r="GCH16" s="8"/>
      <c r="GCI16" s="8"/>
      <c r="GCJ16" s="8"/>
      <c r="GCK16" s="8"/>
      <c r="GCL16" s="8"/>
      <c r="GCM16" s="8"/>
      <c r="GCN16" s="8"/>
      <c r="GCO16" s="8"/>
      <c r="GCP16" s="8"/>
      <c r="GCQ16" s="8"/>
      <c r="GCR16" s="8"/>
      <c r="GCS16" s="8"/>
      <c r="GCT16" s="8"/>
      <c r="GCU16" s="8"/>
      <c r="GCV16" s="8"/>
      <c r="GCW16" s="8"/>
      <c r="GCX16" s="8"/>
      <c r="GCY16" s="8"/>
      <c r="GCZ16" s="8"/>
      <c r="GDA16" s="8"/>
      <c r="GDB16" s="8"/>
      <c r="GDC16" s="8"/>
      <c r="GDD16" s="8"/>
      <c r="GDE16" s="8"/>
      <c r="GDF16" s="8"/>
      <c r="GDG16" s="8"/>
      <c r="GDH16" s="8"/>
      <c r="GDI16" s="8"/>
      <c r="GDJ16" s="8"/>
      <c r="GDK16" s="8"/>
      <c r="GDL16" s="8"/>
      <c r="GDM16" s="8"/>
      <c r="GDN16" s="8"/>
      <c r="GDO16" s="8"/>
      <c r="GDP16" s="8"/>
      <c r="GDQ16" s="8"/>
      <c r="GDR16" s="8"/>
      <c r="GDS16" s="8"/>
      <c r="GDT16" s="8"/>
      <c r="GDU16" s="8"/>
      <c r="GDV16" s="8"/>
      <c r="GDW16" s="8"/>
      <c r="GDX16" s="8"/>
      <c r="GDY16" s="8"/>
      <c r="GDZ16" s="8"/>
      <c r="GEA16" s="8"/>
      <c r="GEB16" s="8"/>
      <c r="GEC16" s="8"/>
      <c r="GED16" s="8"/>
      <c r="GEE16" s="8"/>
      <c r="GEF16" s="8"/>
      <c r="GEG16" s="8"/>
      <c r="GEH16" s="8"/>
      <c r="GEI16" s="8"/>
      <c r="GEJ16" s="8"/>
      <c r="GEK16" s="8"/>
      <c r="GEL16" s="8"/>
      <c r="GEM16" s="8"/>
      <c r="GEN16" s="8"/>
      <c r="GEO16" s="8"/>
      <c r="GEP16" s="8"/>
      <c r="GEQ16" s="8"/>
      <c r="GER16" s="8"/>
      <c r="GES16" s="8"/>
      <c r="GET16" s="8"/>
      <c r="GEU16" s="8"/>
      <c r="GEV16" s="8"/>
      <c r="GEW16" s="8"/>
      <c r="GEX16" s="8"/>
      <c r="GEY16" s="8"/>
      <c r="GEZ16" s="8"/>
      <c r="GFA16" s="8"/>
      <c r="GFB16" s="8"/>
      <c r="GFC16" s="8"/>
      <c r="GFD16" s="8"/>
      <c r="GFE16" s="8"/>
      <c r="GFF16" s="8"/>
      <c r="GFG16" s="8"/>
      <c r="GFH16" s="8"/>
      <c r="GFI16" s="8"/>
      <c r="GFJ16" s="8"/>
      <c r="GFK16" s="8"/>
      <c r="GFL16" s="8"/>
      <c r="GFM16" s="8"/>
      <c r="GFN16" s="8"/>
      <c r="GFO16" s="8"/>
      <c r="GFP16" s="8"/>
      <c r="GFQ16" s="8"/>
      <c r="GFR16" s="8"/>
      <c r="GFS16" s="8"/>
      <c r="GFT16" s="8"/>
      <c r="GFU16" s="8"/>
      <c r="GFV16" s="8"/>
      <c r="GFW16" s="8"/>
      <c r="GFX16" s="8"/>
      <c r="GFY16" s="8"/>
      <c r="GFZ16" s="8"/>
      <c r="GGA16" s="8"/>
      <c r="GGB16" s="8"/>
      <c r="GGC16" s="8"/>
      <c r="GGD16" s="8"/>
      <c r="GGE16" s="8"/>
      <c r="GGF16" s="8"/>
      <c r="GGG16" s="8"/>
      <c r="GGH16" s="8"/>
      <c r="GGI16" s="8"/>
      <c r="GGJ16" s="8"/>
      <c r="GGK16" s="8"/>
      <c r="GGL16" s="8"/>
      <c r="GGM16" s="8"/>
      <c r="GGN16" s="8"/>
      <c r="GGO16" s="8"/>
      <c r="GGP16" s="8"/>
      <c r="GGQ16" s="8"/>
      <c r="GGR16" s="8"/>
      <c r="GGS16" s="8"/>
      <c r="GGT16" s="8"/>
      <c r="GGU16" s="8"/>
      <c r="GGV16" s="8"/>
      <c r="GGW16" s="8"/>
      <c r="GGX16" s="8"/>
      <c r="GGY16" s="8"/>
      <c r="GGZ16" s="8"/>
      <c r="GHA16" s="8"/>
      <c r="GHB16" s="8"/>
      <c r="GHC16" s="8"/>
      <c r="GHD16" s="8"/>
      <c r="GHE16" s="8"/>
      <c r="GHF16" s="8"/>
      <c r="GHG16" s="8"/>
      <c r="GHH16" s="8"/>
      <c r="GHI16" s="8"/>
      <c r="GHJ16" s="8"/>
      <c r="GHK16" s="8"/>
      <c r="GHL16" s="8"/>
      <c r="GHM16" s="8"/>
      <c r="GHN16" s="8"/>
      <c r="GHO16" s="8"/>
      <c r="GHP16" s="8"/>
      <c r="GHQ16" s="8"/>
      <c r="GHR16" s="8"/>
      <c r="GHS16" s="8"/>
      <c r="GHT16" s="8"/>
      <c r="GHU16" s="8"/>
      <c r="GHV16" s="8"/>
      <c r="GHW16" s="8"/>
      <c r="GHX16" s="8"/>
      <c r="GHY16" s="8"/>
      <c r="GHZ16" s="8"/>
      <c r="GIA16" s="8"/>
      <c r="GIB16" s="8"/>
      <c r="GIC16" s="8"/>
      <c r="GID16" s="8"/>
      <c r="GIE16" s="8"/>
      <c r="GIF16" s="8"/>
      <c r="GIG16" s="8"/>
      <c r="GIH16" s="8"/>
      <c r="GII16" s="8"/>
      <c r="GIJ16" s="8"/>
      <c r="GIK16" s="8"/>
      <c r="GIL16" s="8"/>
      <c r="GIM16" s="8"/>
      <c r="GIN16" s="8"/>
      <c r="GIO16" s="8"/>
      <c r="GIP16" s="8"/>
      <c r="GIQ16" s="8"/>
      <c r="GIR16" s="8"/>
      <c r="GIS16" s="8"/>
      <c r="GIT16" s="8"/>
      <c r="GIU16" s="8"/>
      <c r="GIV16" s="8"/>
      <c r="GIW16" s="8"/>
      <c r="GIX16" s="8"/>
      <c r="GIY16" s="8"/>
      <c r="GIZ16" s="8"/>
      <c r="GJA16" s="8"/>
      <c r="GJB16" s="8"/>
      <c r="GJC16" s="8"/>
      <c r="GJD16" s="8"/>
      <c r="GJE16" s="8"/>
      <c r="GJF16" s="8"/>
      <c r="GJG16" s="8"/>
      <c r="GJH16" s="8"/>
      <c r="GJI16" s="8"/>
      <c r="GJJ16" s="8"/>
      <c r="GJK16" s="8"/>
      <c r="GJL16" s="8"/>
      <c r="GJM16" s="8"/>
      <c r="GJN16" s="8"/>
      <c r="GJO16" s="8"/>
      <c r="GJP16" s="8"/>
      <c r="GJQ16" s="8"/>
      <c r="GJR16" s="8"/>
      <c r="GJS16" s="8"/>
      <c r="GJT16" s="8"/>
      <c r="GJU16" s="8"/>
      <c r="GJV16" s="8"/>
      <c r="GJW16" s="8"/>
      <c r="GJX16" s="8"/>
      <c r="GJY16" s="8"/>
      <c r="GJZ16" s="8"/>
      <c r="GKA16" s="8"/>
      <c r="GKB16" s="8"/>
      <c r="GKC16" s="8"/>
      <c r="GKD16" s="8"/>
      <c r="GKE16" s="8"/>
      <c r="GKF16" s="8"/>
      <c r="GKG16" s="8"/>
      <c r="GKH16" s="8"/>
      <c r="GKI16" s="8"/>
      <c r="GKJ16" s="8"/>
      <c r="GKK16" s="8"/>
      <c r="GKL16" s="8"/>
      <c r="GKM16" s="8"/>
      <c r="GKN16" s="8"/>
      <c r="GKO16" s="8"/>
      <c r="GKP16" s="8"/>
      <c r="GKQ16" s="8"/>
      <c r="GKR16" s="8"/>
      <c r="GKS16" s="8"/>
      <c r="GKT16" s="8"/>
      <c r="GKU16" s="8"/>
      <c r="GKV16" s="8"/>
      <c r="GKW16" s="8"/>
      <c r="GKX16" s="8"/>
      <c r="GKY16" s="8"/>
      <c r="GKZ16" s="8"/>
      <c r="GLA16" s="8"/>
      <c r="GLB16" s="8"/>
      <c r="GLC16" s="8"/>
      <c r="GLD16" s="8"/>
      <c r="GLE16" s="8"/>
      <c r="GLF16" s="8"/>
      <c r="GLG16" s="8"/>
      <c r="GLH16" s="8"/>
      <c r="GLI16" s="8"/>
      <c r="GLJ16" s="8"/>
      <c r="GLK16" s="8"/>
      <c r="GLL16" s="8"/>
      <c r="GLM16" s="8"/>
      <c r="GLN16" s="8"/>
      <c r="GLO16" s="8"/>
      <c r="GLP16" s="8"/>
      <c r="GLQ16" s="8"/>
      <c r="GLR16" s="8"/>
      <c r="GLS16" s="8"/>
      <c r="GLT16" s="8"/>
      <c r="GLU16" s="8"/>
      <c r="GLV16" s="8"/>
      <c r="GLW16" s="8"/>
      <c r="GLX16" s="8"/>
      <c r="GLY16" s="8"/>
      <c r="GLZ16" s="8"/>
      <c r="GMA16" s="8"/>
      <c r="GMB16" s="8"/>
      <c r="GMC16" s="8"/>
      <c r="GMD16" s="8"/>
      <c r="GME16" s="8"/>
      <c r="GMF16" s="8"/>
      <c r="GMG16" s="8"/>
      <c r="GMH16" s="8"/>
      <c r="GMI16" s="8"/>
      <c r="GMJ16" s="8"/>
      <c r="GMK16" s="8"/>
      <c r="GML16" s="8"/>
      <c r="GMM16" s="8"/>
      <c r="GMN16" s="8"/>
      <c r="GMO16" s="8"/>
      <c r="GMP16" s="8"/>
      <c r="GMQ16" s="8"/>
      <c r="GMR16" s="8"/>
      <c r="GMS16" s="8"/>
      <c r="GMT16" s="8"/>
      <c r="GMU16" s="8"/>
      <c r="GMV16" s="8"/>
      <c r="GMW16" s="8"/>
      <c r="GMX16" s="8"/>
      <c r="GMY16" s="8"/>
      <c r="GMZ16" s="8"/>
      <c r="GNA16" s="8"/>
      <c r="GNB16" s="8"/>
      <c r="GNC16" s="8"/>
      <c r="GND16" s="8"/>
      <c r="GNE16" s="8"/>
      <c r="GNF16" s="8"/>
      <c r="GNG16" s="8"/>
      <c r="GNH16" s="8"/>
      <c r="GNI16" s="8"/>
      <c r="GNJ16" s="8"/>
      <c r="GNK16" s="8"/>
      <c r="GNL16" s="8"/>
      <c r="GNM16" s="8"/>
      <c r="GNN16" s="8"/>
      <c r="GNO16" s="8"/>
      <c r="GNP16" s="8"/>
      <c r="GNQ16" s="8"/>
      <c r="GNR16" s="8"/>
      <c r="GNS16" s="8"/>
      <c r="GNT16" s="8"/>
      <c r="GNU16" s="8"/>
      <c r="GNV16" s="8"/>
      <c r="GNW16" s="8"/>
      <c r="GNX16" s="8"/>
      <c r="GNY16" s="8"/>
      <c r="GNZ16" s="8"/>
      <c r="GOA16" s="8"/>
      <c r="GOB16" s="8"/>
      <c r="GOC16" s="8"/>
      <c r="GOD16" s="8"/>
      <c r="GOE16" s="8"/>
      <c r="GOF16" s="8"/>
      <c r="GOG16" s="8"/>
      <c r="GOH16" s="8"/>
      <c r="GOI16" s="8"/>
      <c r="GOJ16" s="8"/>
      <c r="GOK16" s="8"/>
      <c r="GOL16" s="8"/>
      <c r="GOM16" s="8"/>
      <c r="GON16" s="8"/>
      <c r="GOO16" s="8"/>
      <c r="GOP16" s="8"/>
      <c r="GOQ16" s="8"/>
      <c r="GOR16" s="8"/>
      <c r="GOS16" s="8"/>
      <c r="GOT16" s="8"/>
      <c r="GOU16" s="8"/>
      <c r="GOV16" s="8"/>
      <c r="GOW16" s="8"/>
      <c r="GOX16" s="8"/>
      <c r="GOY16" s="8"/>
      <c r="GOZ16" s="8"/>
      <c r="GPA16" s="8"/>
      <c r="GPB16" s="8"/>
      <c r="GPC16" s="8"/>
      <c r="GPD16" s="8"/>
      <c r="GPE16" s="8"/>
      <c r="GPF16" s="8"/>
      <c r="GPG16" s="8"/>
      <c r="GPH16" s="8"/>
      <c r="GPI16" s="8"/>
      <c r="GPJ16" s="8"/>
      <c r="GPK16" s="8"/>
      <c r="GPL16" s="8"/>
      <c r="GPM16" s="8"/>
      <c r="GPN16" s="8"/>
      <c r="GPO16" s="8"/>
      <c r="GPP16" s="8"/>
      <c r="GPQ16" s="8"/>
      <c r="GPR16" s="8"/>
      <c r="GPS16" s="8"/>
      <c r="GPT16" s="8"/>
      <c r="GPU16" s="8"/>
      <c r="GPV16" s="8"/>
      <c r="GPW16" s="8"/>
      <c r="GPX16" s="8"/>
      <c r="GPY16" s="8"/>
      <c r="GPZ16" s="8"/>
      <c r="GQA16" s="8"/>
      <c r="GQB16" s="8"/>
      <c r="GQC16" s="8"/>
      <c r="GQD16" s="8"/>
      <c r="GQE16" s="8"/>
      <c r="GQF16" s="8"/>
      <c r="GQG16" s="8"/>
      <c r="GQH16" s="8"/>
      <c r="GQI16" s="8"/>
      <c r="GQJ16" s="8"/>
      <c r="GQK16" s="8"/>
      <c r="GQL16" s="8"/>
      <c r="GQM16" s="8"/>
      <c r="GQN16" s="8"/>
      <c r="GQO16" s="8"/>
      <c r="GQP16" s="8"/>
      <c r="GQQ16" s="8"/>
      <c r="GQR16" s="8"/>
      <c r="GQS16" s="8"/>
      <c r="GQT16" s="8"/>
      <c r="GQU16" s="8"/>
      <c r="GQV16" s="8"/>
      <c r="GQW16" s="8"/>
      <c r="GQX16" s="8"/>
      <c r="GQY16" s="8"/>
      <c r="GQZ16" s="8"/>
      <c r="GRA16" s="8"/>
      <c r="GRB16" s="8"/>
      <c r="GRC16" s="8"/>
      <c r="GRD16" s="8"/>
      <c r="GRE16" s="8"/>
      <c r="GRF16" s="8"/>
      <c r="GRG16" s="8"/>
      <c r="GRH16" s="8"/>
      <c r="GRI16" s="8"/>
      <c r="GRJ16" s="8"/>
      <c r="GRK16" s="8"/>
      <c r="GRL16" s="8"/>
      <c r="GRM16" s="8"/>
      <c r="GRN16" s="8"/>
      <c r="GRO16" s="8"/>
      <c r="GRP16" s="8"/>
      <c r="GRQ16" s="8"/>
      <c r="GRR16" s="8"/>
      <c r="GRS16" s="8"/>
      <c r="GRT16" s="8"/>
      <c r="GRU16" s="8"/>
      <c r="GRV16" s="8"/>
      <c r="GRW16" s="8"/>
      <c r="GRX16" s="8"/>
      <c r="GRY16" s="8"/>
      <c r="GRZ16" s="8"/>
      <c r="GSA16" s="8"/>
      <c r="GSB16" s="8"/>
      <c r="GSC16" s="8"/>
      <c r="GSD16" s="8"/>
      <c r="GSE16" s="8"/>
      <c r="GSF16" s="8"/>
      <c r="GSG16" s="8"/>
      <c r="GSH16" s="8"/>
      <c r="GSI16" s="8"/>
      <c r="GSJ16" s="8"/>
      <c r="GSK16" s="8"/>
      <c r="GSL16" s="8"/>
      <c r="GSM16" s="8"/>
      <c r="GSN16" s="8"/>
      <c r="GSO16" s="8"/>
      <c r="GSP16" s="8"/>
      <c r="GSQ16" s="8"/>
      <c r="GSR16" s="8"/>
      <c r="GSS16" s="8"/>
      <c r="GST16" s="8"/>
      <c r="GSU16" s="8"/>
      <c r="GSV16" s="8"/>
      <c r="GSW16" s="8"/>
      <c r="GSX16" s="8"/>
      <c r="GSY16" s="8"/>
      <c r="GSZ16" s="8"/>
      <c r="GTA16" s="8"/>
      <c r="GTB16" s="8"/>
      <c r="GTC16" s="8"/>
      <c r="GTD16" s="8"/>
      <c r="GTE16" s="8"/>
      <c r="GTF16" s="8"/>
      <c r="GTG16" s="8"/>
      <c r="GTH16" s="8"/>
      <c r="GTI16" s="8"/>
      <c r="GTJ16" s="8"/>
      <c r="GTK16" s="8"/>
      <c r="GTL16" s="8"/>
      <c r="GTM16" s="8"/>
      <c r="GTN16" s="8"/>
      <c r="GTO16" s="8"/>
      <c r="GTP16" s="8"/>
      <c r="GTQ16" s="8"/>
      <c r="GTR16" s="8"/>
      <c r="GTS16" s="8"/>
      <c r="GTT16" s="8"/>
      <c r="GTU16" s="8"/>
      <c r="GTV16" s="8"/>
      <c r="GTW16" s="8"/>
      <c r="GTX16" s="8"/>
      <c r="GTY16" s="8"/>
      <c r="GTZ16" s="8"/>
      <c r="GUA16" s="8"/>
      <c r="GUB16" s="8"/>
      <c r="GUC16" s="8"/>
      <c r="GUD16" s="8"/>
      <c r="GUE16" s="8"/>
      <c r="GUF16" s="8"/>
      <c r="GUG16" s="8"/>
      <c r="GUH16" s="8"/>
      <c r="GUI16" s="8"/>
      <c r="GUJ16" s="8"/>
      <c r="GUK16" s="8"/>
      <c r="GUL16" s="8"/>
      <c r="GUM16" s="8"/>
      <c r="GUN16" s="8"/>
      <c r="GUO16" s="8"/>
      <c r="GUP16" s="8"/>
      <c r="GUQ16" s="8"/>
      <c r="GUR16" s="8"/>
      <c r="GUS16" s="8"/>
      <c r="GUT16" s="8"/>
      <c r="GUU16" s="8"/>
      <c r="GUV16" s="8"/>
      <c r="GUW16" s="8"/>
      <c r="GUX16" s="8"/>
      <c r="GUY16" s="8"/>
      <c r="GUZ16" s="8"/>
      <c r="GVA16" s="8"/>
      <c r="GVB16" s="8"/>
      <c r="GVC16" s="8"/>
      <c r="GVD16" s="8"/>
      <c r="GVE16" s="8"/>
      <c r="GVF16" s="8"/>
      <c r="GVG16" s="8"/>
      <c r="GVH16" s="8"/>
      <c r="GVI16" s="8"/>
      <c r="GVJ16" s="8"/>
      <c r="GVK16" s="8"/>
      <c r="GVL16" s="8"/>
      <c r="GVM16" s="8"/>
      <c r="GVN16" s="8"/>
      <c r="GVO16" s="8"/>
      <c r="GVP16" s="8"/>
      <c r="GVQ16" s="8"/>
      <c r="GVR16" s="8"/>
      <c r="GVS16" s="8"/>
      <c r="GVT16" s="8"/>
      <c r="GVU16" s="8"/>
      <c r="GVV16" s="8"/>
      <c r="GVW16" s="8"/>
      <c r="GVX16" s="8"/>
      <c r="GVY16" s="8"/>
      <c r="GVZ16" s="8"/>
      <c r="GWA16" s="8"/>
      <c r="GWB16" s="8"/>
      <c r="GWC16" s="8"/>
      <c r="GWD16" s="8"/>
      <c r="GWE16" s="8"/>
      <c r="GWF16" s="8"/>
      <c r="GWG16" s="8"/>
      <c r="GWH16" s="8"/>
      <c r="GWI16" s="8"/>
      <c r="GWJ16" s="8"/>
      <c r="GWK16" s="8"/>
      <c r="GWL16" s="8"/>
      <c r="GWM16" s="8"/>
      <c r="GWN16" s="8"/>
      <c r="GWO16" s="8"/>
      <c r="GWP16" s="8"/>
      <c r="GWQ16" s="8"/>
      <c r="GWR16" s="8"/>
      <c r="GWS16" s="8"/>
      <c r="GWT16" s="8"/>
      <c r="GWU16" s="8"/>
      <c r="GWV16" s="8"/>
      <c r="GWW16" s="8"/>
      <c r="GWX16" s="8"/>
      <c r="GWY16" s="8"/>
      <c r="GWZ16" s="8"/>
      <c r="GXA16" s="8"/>
      <c r="GXB16" s="8"/>
      <c r="GXC16" s="8"/>
      <c r="GXD16" s="8"/>
      <c r="GXE16" s="8"/>
      <c r="GXF16" s="8"/>
      <c r="GXG16" s="8"/>
      <c r="GXH16" s="8"/>
      <c r="GXI16" s="8"/>
      <c r="GXJ16" s="8"/>
      <c r="GXK16" s="8"/>
      <c r="GXL16" s="8"/>
      <c r="GXM16" s="8"/>
      <c r="GXN16" s="8"/>
      <c r="GXO16" s="8"/>
      <c r="GXP16" s="8"/>
      <c r="GXQ16" s="8"/>
      <c r="GXR16" s="8"/>
      <c r="GXS16" s="8"/>
      <c r="GXT16" s="8"/>
      <c r="GXU16" s="8"/>
      <c r="GXV16" s="8"/>
      <c r="GXW16" s="8"/>
      <c r="GXX16" s="8"/>
      <c r="GXY16" s="8"/>
      <c r="GXZ16" s="8"/>
      <c r="GYA16" s="8"/>
      <c r="GYB16" s="8"/>
      <c r="GYC16" s="8"/>
      <c r="GYD16" s="8"/>
      <c r="GYE16" s="8"/>
      <c r="GYF16" s="8"/>
      <c r="GYG16" s="8"/>
      <c r="GYH16" s="8"/>
      <c r="GYI16" s="8"/>
      <c r="GYJ16" s="8"/>
      <c r="GYK16" s="8"/>
      <c r="GYL16" s="8"/>
      <c r="GYM16" s="8"/>
      <c r="GYN16" s="8"/>
      <c r="GYO16" s="8"/>
      <c r="GYP16" s="8"/>
      <c r="GYQ16" s="8"/>
      <c r="GYR16" s="8"/>
      <c r="GYS16" s="8"/>
      <c r="GYT16" s="8"/>
      <c r="GYU16" s="8"/>
      <c r="GYV16" s="8"/>
      <c r="GYW16" s="8"/>
      <c r="GYX16" s="8"/>
      <c r="GYY16" s="8"/>
      <c r="GYZ16" s="8"/>
      <c r="GZA16" s="8"/>
      <c r="GZB16" s="8"/>
      <c r="GZC16" s="8"/>
      <c r="GZD16" s="8"/>
      <c r="GZE16" s="8"/>
      <c r="GZF16" s="8"/>
      <c r="GZG16" s="8"/>
      <c r="GZH16" s="8"/>
      <c r="GZI16" s="8"/>
      <c r="GZJ16" s="8"/>
      <c r="GZK16" s="8"/>
      <c r="GZL16" s="8"/>
      <c r="GZM16" s="8"/>
      <c r="GZN16" s="8"/>
      <c r="GZO16" s="8"/>
      <c r="GZP16" s="8"/>
      <c r="GZQ16" s="8"/>
      <c r="GZR16" s="8"/>
      <c r="GZS16" s="8"/>
      <c r="GZT16" s="8"/>
      <c r="GZU16" s="8"/>
      <c r="GZV16" s="8"/>
      <c r="GZW16" s="8"/>
      <c r="GZX16" s="8"/>
      <c r="GZY16" s="8"/>
      <c r="GZZ16" s="8"/>
      <c r="HAA16" s="8"/>
      <c r="HAB16" s="8"/>
      <c r="HAC16" s="8"/>
      <c r="HAD16" s="8"/>
      <c r="HAE16" s="8"/>
      <c r="HAF16" s="8"/>
      <c r="HAG16" s="8"/>
      <c r="HAH16" s="8"/>
      <c r="HAI16" s="8"/>
      <c r="HAJ16" s="8"/>
      <c r="HAK16" s="8"/>
      <c r="HAL16" s="8"/>
      <c r="HAM16" s="8"/>
      <c r="HAN16" s="8"/>
      <c r="HAO16" s="8"/>
      <c r="HAP16" s="8"/>
      <c r="HAQ16" s="8"/>
      <c r="HAR16" s="8"/>
      <c r="HAS16" s="8"/>
      <c r="HAT16" s="8"/>
      <c r="HAU16" s="8"/>
      <c r="HAV16" s="8"/>
      <c r="HAW16" s="8"/>
      <c r="HAX16" s="8"/>
      <c r="HAY16" s="8"/>
      <c r="HAZ16" s="8"/>
      <c r="HBA16" s="8"/>
      <c r="HBB16" s="8"/>
      <c r="HBC16" s="8"/>
      <c r="HBD16" s="8"/>
      <c r="HBE16" s="8"/>
      <c r="HBF16" s="8"/>
      <c r="HBG16" s="8"/>
      <c r="HBH16" s="8"/>
      <c r="HBI16" s="8"/>
      <c r="HBJ16" s="8"/>
      <c r="HBK16" s="8"/>
      <c r="HBL16" s="8"/>
      <c r="HBM16" s="8"/>
      <c r="HBN16" s="8"/>
      <c r="HBO16" s="8"/>
      <c r="HBP16" s="8"/>
      <c r="HBQ16" s="8"/>
      <c r="HBR16" s="8"/>
      <c r="HBS16" s="8"/>
      <c r="HBT16" s="8"/>
      <c r="HBU16" s="8"/>
      <c r="HBV16" s="8"/>
      <c r="HBW16" s="8"/>
      <c r="HBX16" s="8"/>
      <c r="HBY16" s="8"/>
      <c r="HBZ16" s="8"/>
      <c r="HCA16" s="8"/>
      <c r="HCB16" s="8"/>
      <c r="HCC16" s="8"/>
      <c r="HCD16" s="8"/>
      <c r="HCE16" s="8"/>
      <c r="HCF16" s="8"/>
      <c r="HCG16" s="8"/>
      <c r="HCH16" s="8"/>
      <c r="HCI16" s="8"/>
      <c r="HCJ16" s="8"/>
      <c r="HCK16" s="8"/>
      <c r="HCL16" s="8"/>
      <c r="HCM16" s="8"/>
      <c r="HCN16" s="8"/>
      <c r="HCO16" s="8"/>
      <c r="HCP16" s="8"/>
      <c r="HCQ16" s="8"/>
      <c r="HCR16" s="8"/>
      <c r="HCS16" s="8"/>
      <c r="HCT16" s="8"/>
      <c r="HCU16" s="8"/>
      <c r="HCV16" s="8"/>
      <c r="HCW16" s="8"/>
      <c r="HCX16" s="8"/>
      <c r="HCY16" s="8"/>
      <c r="HCZ16" s="8"/>
      <c r="HDA16" s="8"/>
      <c r="HDB16" s="8"/>
      <c r="HDC16" s="8"/>
      <c r="HDD16" s="8"/>
      <c r="HDE16" s="8"/>
      <c r="HDF16" s="8"/>
      <c r="HDG16" s="8"/>
      <c r="HDH16" s="8"/>
      <c r="HDI16" s="8"/>
      <c r="HDJ16" s="8"/>
      <c r="HDK16" s="8"/>
      <c r="HDL16" s="8"/>
      <c r="HDM16" s="8"/>
      <c r="HDN16" s="8"/>
      <c r="HDO16" s="8"/>
      <c r="HDP16" s="8"/>
      <c r="HDQ16" s="8"/>
      <c r="HDR16" s="8"/>
      <c r="HDS16" s="8"/>
      <c r="HDT16" s="8"/>
      <c r="HDU16" s="8"/>
      <c r="HDV16" s="8"/>
      <c r="HDW16" s="8"/>
      <c r="HDX16" s="8"/>
      <c r="HDY16" s="8"/>
      <c r="HDZ16" s="8"/>
      <c r="HEA16" s="8"/>
      <c r="HEB16" s="8"/>
      <c r="HEC16" s="8"/>
      <c r="HED16" s="8"/>
      <c r="HEE16" s="8"/>
      <c r="HEF16" s="8"/>
      <c r="HEG16" s="8"/>
      <c r="HEH16" s="8"/>
      <c r="HEI16" s="8"/>
      <c r="HEJ16" s="8"/>
      <c r="HEK16" s="8"/>
      <c r="HEL16" s="8"/>
      <c r="HEM16" s="8"/>
      <c r="HEN16" s="8"/>
      <c r="HEO16" s="8"/>
      <c r="HEP16" s="8"/>
      <c r="HEQ16" s="8"/>
      <c r="HER16" s="8"/>
      <c r="HES16" s="8"/>
      <c r="HET16" s="8"/>
      <c r="HEU16" s="8"/>
      <c r="HEV16" s="8"/>
      <c r="HEW16" s="8"/>
      <c r="HEX16" s="8"/>
      <c r="HEY16" s="8"/>
      <c r="HEZ16" s="8"/>
      <c r="HFA16" s="8"/>
      <c r="HFB16" s="8"/>
      <c r="HFC16" s="8"/>
      <c r="HFD16" s="8"/>
      <c r="HFE16" s="8"/>
      <c r="HFF16" s="8"/>
      <c r="HFG16" s="8"/>
      <c r="HFH16" s="8"/>
      <c r="HFI16" s="8"/>
      <c r="HFJ16" s="8"/>
      <c r="HFK16" s="8"/>
      <c r="HFL16" s="8"/>
      <c r="HFM16" s="8"/>
      <c r="HFN16" s="8"/>
      <c r="HFO16" s="8"/>
      <c r="HFP16" s="8"/>
      <c r="HFQ16" s="8"/>
      <c r="HFR16" s="8"/>
      <c r="HFS16" s="8"/>
      <c r="HFT16" s="8"/>
      <c r="HFU16" s="8"/>
      <c r="HFV16" s="8"/>
      <c r="HFW16" s="8"/>
      <c r="HFX16" s="8"/>
      <c r="HFY16" s="8"/>
      <c r="HFZ16" s="8"/>
      <c r="HGA16" s="8"/>
      <c r="HGB16" s="8"/>
      <c r="HGC16" s="8"/>
      <c r="HGD16" s="8"/>
      <c r="HGE16" s="8"/>
      <c r="HGF16" s="8"/>
      <c r="HGG16" s="8"/>
      <c r="HGH16" s="8"/>
      <c r="HGI16" s="8"/>
      <c r="HGJ16" s="8"/>
      <c r="HGK16" s="8"/>
      <c r="HGL16" s="8"/>
      <c r="HGM16" s="8"/>
      <c r="HGN16" s="8"/>
      <c r="HGO16" s="8"/>
      <c r="HGP16" s="8"/>
      <c r="HGQ16" s="8"/>
      <c r="HGR16" s="8"/>
      <c r="HGS16" s="8"/>
      <c r="HGT16" s="8"/>
      <c r="HGU16" s="8"/>
      <c r="HGV16" s="8"/>
      <c r="HGW16" s="8"/>
      <c r="HGX16" s="8"/>
      <c r="HGY16" s="8"/>
      <c r="HGZ16" s="8"/>
      <c r="HHA16" s="8"/>
      <c r="HHB16" s="8"/>
      <c r="HHC16" s="8"/>
      <c r="HHD16" s="8"/>
      <c r="HHE16" s="8"/>
      <c r="HHF16" s="8"/>
      <c r="HHG16" s="8"/>
      <c r="HHH16" s="8"/>
      <c r="HHI16" s="8"/>
      <c r="HHJ16" s="8"/>
      <c r="HHK16" s="8"/>
      <c r="HHL16" s="8"/>
      <c r="HHM16" s="8"/>
      <c r="HHN16" s="8"/>
      <c r="HHO16" s="8"/>
      <c r="HHP16" s="8"/>
      <c r="HHQ16" s="8"/>
      <c r="HHR16" s="8"/>
      <c r="HHS16" s="8"/>
      <c r="HHT16" s="8"/>
      <c r="HHU16" s="8"/>
      <c r="HHV16" s="8"/>
      <c r="HHW16" s="8"/>
      <c r="HHX16" s="8"/>
      <c r="HHY16" s="8"/>
      <c r="HHZ16" s="8"/>
      <c r="HIA16" s="8"/>
      <c r="HIB16" s="8"/>
      <c r="HIC16" s="8"/>
      <c r="HID16" s="8"/>
      <c r="HIE16" s="8"/>
      <c r="HIF16" s="8"/>
      <c r="HIG16" s="8"/>
      <c r="HIH16" s="8"/>
      <c r="HII16" s="8"/>
      <c r="HIJ16" s="8"/>
      <c r="HIK16" s="8"/>
      <c r="HIL16" s="8"/>
      <c r="HIM16" s="8"/>
      <c r="HIN16" s="8"/>
      <c r="HIO16" s="8"/>
      <c r="HIP16" s="8"/>
      <c r="HIQ16" s="8"/>
      <c r="HIR16" s="8"/>
      <c r="HIS16" s="8"/>
      <c r="HIT16" s="8"/>
      <c r="HIU16" s="8"/>
      <c r="HIV16" s="8"/>
      <c r="HIW16" s="8"/>
      <c r="HIX16" s="8"/>
      <c r="HIY16" s="8"/>
      <c r="HIZ16" s="8"/>
      <c r="HJA16" s="8"/>
      <c r="HJB16" s="8"/>
      <c r="HJC16" s="8"/>
      <c r="HJD16" s="8"/>
      <c r="HJE16" s="8"/>
      <c r="HJF16" s="8"/>
      <c r="HJG16" s="8"/>
      <c r="HJH16" s="8"/>
      <c r="HJI16" s="8"/>
      <c r="HJJ16" s="8"/>
      <c r="HJK16" s="8"/>
      <c r="HJL16" s="8"/>
      <c r="HJM16" s="8"/>
      <c r="HJN16" s="8"/>
      <c r="HJO16" s="8"/>
      <c r="HJP16" s="8"/>
      <c r="HJQ16" s="8"/>
      <c r="HJR16" s="8"/>
      <c r="HJS16" s="8"/>
      <c r="HJT16" s="8"/>
      <c r="HJU16" s="8"/>
      <c r="HJV16" s="8"/>
      <c r="HJW16" s="8"/>
      <c r="HJX16" s="8"/>
      <c r="HJY16" s="8"/>
      <c r="HJZ16" s="8"/>
      <c r="HKA16" s="8"/>
      <c r="HKB16" s="8"/>
      <c r="HKC16" s="8"/>
      <c r="HKD16" s="8"/>
      <c r="HKE16" s="8"/>
      <c r="HKF16" s="8"/>
      <c r="HKG16" s="8"/>
      <c r="HKH16" s="8"/>
      <c r="HKI16" s="8"/>
      <c r="HKJ16" s="8"/>
      <c r="HKK16" s="8"/>
      <c r="HKL16" s="8"/>
      <c r="HKM16" s="8"/>
      <c r="HKN16" s="8"/>
      <c r="HKO16" s="8"/>
      <c r="HKP16" s="8"/>
      <c r="HKQ16" s="8"/>
      <c r="HKR16" s="8"/>
      <c r="HKS16" s="8"/>
      <c r="HKT16" s="8"/>
      <c r="HKU16" s="8"/>
      <c r="HKV16" s="8"/>
      <c r="HKW16" s="8"/>
      <c r="HKX16" s="8"/>
      <c r="HKY16" s="8"/>
      <c r="HKZ16" s="8"/>
      <c r="HLA16" s="8"/>
      <c r="HLB16" s="8"/>
      <c r="HLC16" s="8"/>
      <c r="HLD16" s="8"/>
      <c r="HLE16" s="8"/>
      <c r="HLF16" s="8"/>
      <c r="HLG16" s="8"/>
      <c r="HLH16" s="8"/>
      <c r="HLI16" s="8"/>
      <c r="HLJ16" s="8"/>
      <c r="HLK16" s="8"/>
      <c r="HLL16" s="8"/>
      <c r="HLM16" s="8"/>
      <c r="HLN16" s="8"/>
      <c r="HLO16" s="8"/>
      <c r="HLP16" s="8"/>
      <c r="HLQ16" s="8"/>
      <c r="HLR16" s="8"/>
      <c r="HLS16" s="8"/>
      <c r="HLT16" s="8"/>
      <c r="HLU16" s="8"/>
      <c r="HLV16" s="8"/>
      <c r="HLW16" s="8"/>
      <c r="HLX16" s="8"/>
      <c r="HLY16" s="8"/>
      <c r="HLZ16" s="8"/>
      <c r="HMA16" s="8"/>
      <c r="HMB16" s="8"/>
      <c r="HMC16" s="8"/>
      <c r="HMD16" s="8"/>
      <c r="HME16" s="8"/>
      <c r="HMF16" s="8"/>
      <c r="HMG16" s="8"/>
      <c r="HMH16" s="8"/>
      <c r="HMI16" s="8"/>
      <c r="HMJ16" s="8"/>
      <c r="HMK16" s="8"/>
      <c r="HML16" s="8"/>
      <c r="HMM16" s="8"/>
      <c r="HMN16" s="8"/>
      <c r="HMO16" s="8"/>
      <c r="HMP16" s="8"/>
      <c r="HMQ16" s="8"/>
      <c r="HMR16" s="8"/>
      <c r="HMS16" s="8"/>
      <c r="HMT16" s="8"/>
      <c r="HMU16" s="8"/>
      <c r="HMV16" s="8"/>
      <c r="HMW16" s="8"/>
      <c r="HMX16" s="8"/>
      <c r="HMY16" s="8"/>
      <c r="HMZ16" s="8"/>
      <c r="HNA16" s="8"/>
      <c r="HNB16" s="8"/>
      <c r="HNC16" s="8"/>
      <c r="HND16" s="8"/>
      <c r="HNE16" s="8"/>
      <c r="HNF16" s="8"/>
      <c r="HNG16" s="8"/>
      <c r="HNH16" s="8"/>
      <c r="HNI16" s="8"/>
      <c r="HNJ16" s="8"/>
      <c r="HNK16" s="8"/>
      <c r="HNL16" s="8"/>
      <c r="HNM16" s="8"/>
      <c r="HNN16" s="8"/>
      <c r="HNO16" s="8"/>
      <c r="HNP16" s="8"/>
      <c r="HNQ16" s="8"/>
      <c r="HNR16" s="8"/>
      <c r="HNS16" s="8"/>
      <c r="HNT16" s="8"/>
      <c r="HNU16" s="8"/>
      <c r="HNV16" s="8"/>
      <c r="HNW16" s="8"/>
      <c r="HNX16" s="8"/>
      <c r="HNY16" s="8"/>
      <c r="HNZ16" s="8"/>
      <c r="HOA16" s="8"/>
      <c r="HOB16" s="8"/>
      <c r="HOC16" s="8"/>
      <c r="HOD16" s="8"/>
      <c r="HOE16" s="8"/>
      <c r="HOF16" s="8"/>
      <c r="HOG16" s="8"/>
      <c r="HOH16" s="8"/>
      <c r="HOI16" s="8"/>
      <c r="HOJ16" s="8"/>
      <c r="HOK16" s="8"/>
      <c r="HOL16" s="8"/>
      <c r="HOM16" s="8"/>
      <c r="HON16" s="8"/>
      <c r="HOO16" s="8"/>
      <c r="HOP16" s="8"/>
      <c r="HOQ16" s="8"/>
      <c r="HOR16" s="8"/>
      <c r="HOS16" s="8"/>
      <c r="HOT16" s="8"/>
      <c r="HOU16" s="8"/>
      <c r="HOV16" s="8"/>
      <c r="HOW16" s="8"/>
      <c r="HOX16" s="8"/>
      <c r="HOY16" s="8"/>
      <c r="HOZ16" s="8"/>
      <c r="HPA16" s="8"/>
      <c r="HPB16" s="8"/>
      <c r="HPC16" s="8"/>
      <c r="HPD16" s="8"/>
      <c r="HPE16" s="8"/>
      <c r="HPF16" s="8"/>
      <c r="HPG16" s="8"/>
      <c r="HPH16" s="8"/>
      <c r="HPI16" s="8"/>
      <c r="HPJ16" s="8"/>
      <c r="HPK16" s="8"/>
      <c r="HPL16" s="8"/>
      <c r="HPM16" s="8"/>
      <c r="HPN16" s="8"/>
      <c r="HPO16" s="8"/>
      <c r="HPP16" s="8"/>
      <c r="HPQ16" s="8"/>
      <c r="HPR16" s="8"/>
      <c r="HPS16" s="8"/>
      <c r="HPT16" s="8"/>
      <c r="HPU16" s="8"/>
      <c r="HPV16" s="8"/>
      <c r="HPW16" s="8"/>
      <c r="HPX16" s="8"/>
      <c r="HPY16" s="8"/>
      <c r="HPZ16" s="8"/>
      <c r="HQA16" s="8"/>
      <c r="HQB16" s="8"/>
      <c r="HQC16" s="8"/>
      <c r="HQD16" s="8"/>
      <c r="HQE16" s="8"/>
      <c r="HQF16" s="8"/>
      <c r="HQG16" s="8"/>
      <c r="HQH16" s="8"/>
      <c r="HQI16" s="8"/>
      <c r="HQJ16" s="8"/>
      <c r="HQK16" s="8"/>
      <c r="HQL16" s="8"/>
      <c r="HQM16" s="8"/>
      <c r="HQN16" s="8"/>
      <c r="HQO16" s="8"/>
      <c r="HQP16" s="8"/>
      <c r="HQQ16" s="8"/>
      <c r="HQR16" s="8"/>
      <c r="HQS16" s="8"/>
      <c r="HQT16" s="8"/>
      <c r="HQU16" s="8"/>
      <c r="HQV16" s="8"/>
      <c r="HQW16" s="8"/>
      <c r="HQX16" s="8"/>
      <c r="HQY16" s="8"/>
      <c r="HQZ16" s="8"/>
      <c r="HRA16" s="8"/>
      <c r="HRB16" s="8"/>
      <c r="HRC16" s="8"/>
      <c r="HRD16" s="8"/>
      <c r="HRE16" s="8"/>
      <c r="HRF16" s="8"/>
      <c r="HRG16" s="8"/>
      <c r="HRH16" s="8"/>
      <c r="HRI16" s="8"/>
      <c r="HRJ16" s="8"/>
      <c r="HRK16" s="8"/>
      <c r="HRL16" s="8"/>
      <c r="HRM16" s="8"/>
      <c r="HRN16" s="8"/>
      <c r="HRO16" s="8"/>
      <c r="HRP16" s="8"/>
      <c r="HRQ16" s="8"/>
      <c r="HRR16" s="8"/>
      <c r="HRS16" s="8"/>
      <c r="HRT16" s="8"/>
      <c r="HRU16" s="8"/>
      <c r="HRV16" s="8"/>
      <c r="HRW16" s="8"/>
      <c r="HRX16" s="8"/>
      <c r="HRY16" s="8"/>
      <c r="HRZ16" s="8"/>
      <c r="HSA16" s="8"/>
      <c r="HSB16" s="8"/>
      <c r="HSC16" s="8"/>
      <c r="HSD16" s="8"/>
      <c r="HSE16" s="8"/>
      <c r="HSF16" s="8"/>
      <c r="HSG16" s="8"/>
      <c r="HSH16" s="8"/>
      <c r="HSI16" s="8"/>
      <c r="HSJ16" s="8"/>
      <c r="HSK16" s="8"/>
      <c r="HSL16" s="8"/>
      <c r="HSM16" s="8"/>
      <c r="HSN16" s="8"/>
      <c r="HSO16" s="8"/>
      <c r="HSP16" s="8"/>
      <c r="HSQ16" s="8"/>
      <c r="HSR16" s="8"/>
      <c r="HSS16" s="8"/>
      <c r="HST16" s="8"/>
      <c r="HSU16" s="8"/>
      <c r="HSV16" s="8"/>
      <c r="HSW16" s="8"/>
      <c r="HSX16" s="8"/>
      <c r="HSY16" s="8"/>
      <c r="HSZ16" s="8"/>
      <c r="HTA16" s="8"/>
      <c r="HTB16" s="8"/>
      <c r="HTC16" s="8"/>
      <c r="HTD16" s="8"/>
      <c r="HTE16" s="8"/>
      <c r="HTF16" s="8"/>
      <c r="HTG16" s="8"/>
      <c r="HTH16" s="8"/>
      <c r="HTI16" s="8"/>
      <c r="HTJ16" s="8"/>
      <c r="HTK16" s="8"/>
      <c r="HTL16" s="8"/>
      <c r="HTM16" s="8"/>
      <c r="HTN16" s="8"/>
      <c r="HTO16" s="8"/>
      <c r="HTP16" s="8"/>
      <c r="HTQ16" s="8"/>
      <c r="HTR16" s="8"/>
      <c r="HTS16" s="8"/>
      <c r="HTT16" s="8"/>
      <c r="HTU16" s="8"/>
      <c r="HTV16" s="8"/>
      <c r="HTW16" s="8"/>
      <c r="HTX16" s="8"/>
      <c r="HTY16" s="8"/>
      <c r="HTZ16" s="8"/>
      <c r="HUA16" s="8"/>
      <c r="HUB16" s="8"/>
      <c r="HUC16" s="8"/>
      <c r="HUD16" s="8"/>
      <c r="HUE16" s="8"/>
      <c r="HUF16" s="8"/>
      <c r="HUG16" s="8"/>
      <c r="HUH16" s="8"/>
      <c r="HUI16" s="8"/>
      <c r="HUJ16" s="8"/>
      <c r="HUK16" s="8"/>
      <c r="HUL16" s="8"/>
      <c r="HUM16" s="8"/>
      <c r="HUN16" s="8"/>
      <c r="HUO16" s="8"/>
      <c r="HUP16" s="8"/>
      <c r="HUQ16" s="8"/>
      <c r="HUR16" s="8"/>
      <c r="HUS16" s="8"/>
      <c r="HUT16" s="8"/>
      <c r="HUU16" s="8"/>
      <c r="HUV16" s="8"/>
      <c r="HUW16" s="8"/>
      <c r="HUX16" s="8"/>
      <c r="HUY16" s="8"/>
      <c r="HUZ16" s="8"/>
      <c r="HVA16" s="8"/>
      <c r="HVB16" s="8"/>
      <c r="HVC16" s="8"/>
      <c r="HVD16" s="8"/>
      <c r="HVE16" s="8"/>
      <c r="HVF16" s="8"/>
      <c r="HVG16" s="8"/>
      <c r="HVH16" s="8"/>
      <c r="HVI16" s="8"/>
      <c r="HVJ16" s="8"/>
      <c r="HVK16" s="8"/>
      <c r="HVL16" s="8"/>
      <c r="HVM16" s="8"/>
      <c r="HVN16" s="8"/>
      <c r="HVO16" s="8"/>
      <c r="HVP16" s="8"/>
      <c r="HVQ16" s="8"/>
      <c r="HVR16" s="8"/>
      <c r="HVS16" s="8"/>
      <c r="HVT16" s="8"/>
      <c r="HVU16" s="8"/>
      <c r="HVV16" s="8"/>
      <c r="HVW16" s="8"/>
      <c r="HVX16" s="8"/>
      <c r="HVY16" s="8"/>
      <c r="HVZ16" s="8"/>
      <c r="HWA16" s="8"/>
      <c r="HWB16" s="8"/>
      <c r="HWC16" s="8"/>
      <c r="HWD16" s="8"/>
      <c r="HWE16" s="8"/>
      <c r="HWF16" s="8"/>
      <c r="HWG16" s="8"/>
      <c r="HWH16" s="8"/>
      <c r="HWI16" s="8"/>
      <c r="HWJ16" s="8"/>
      <c r="HWK16" s="8"/>
      <c r="HWL16" s="8"/>
      <c r="HWM16" s="8"/>
      <c r="HWN16" s="8"/>
      <c r="HWO16" s="8"/>
      <c r="HWP16" s="8"/>
      <c r="HWQ16" s="8"/>
      <c r="HWR16" s="8"/>
      <c r="HWS16" s="8"/>
      <c r="HWT16" s="8"/>
      <c r="HWU16" s="8"/>
      <c r="HWV16" s="8"/>
      <c r="HWW16" s="8"/>
      <c r="HWX16" s="8"/>
      <c r="HWY16" s="8"/>
      <c r="HWZ16" s="8"/>
      <c r="HXA16" s="8"/>
      <c r="HXB16" s="8"/>
      <c r="HXC16" s="8"/>
      <c r="HXD16" s="8"/>
      <c r="HXE16" s="8"/>
      <c r="HXF16" s="8"/>
      <c r="HXG16" s="8"/>
      <c r="HXH16" s="8"/>
      <c r="HXI16" s="8"/>
      <c r="HXJ16" s="8"/>
      <c r="HXK16" s="8"/>
      <c r="HXL16" s="8"/>
      <c r="HXM16" s="8"/>
      <c r="HXN16" s="8"/>
      <c r="HXO16" s="8"/>
      <c r="HXP16" s="8"/>
      <c r="HXQ16" s="8"/>
      <c r="HXR16" s="8"/>
      <c r="HXS16" s="8"/>
      <c r="HXT16" s="8"/>
      <c r="HXU16" s="8"/>
      <c r="HXV16" s="8"/>
      <c r="HXW16" s="8"/>
      <c r="HXX16" s="8"/>
      <c r="HXY16" s="8"/>
      <c r="HXZ16" s="8"/>
      <c r="HYA16" s="8"/>
      <c r="HYB16" s="8"/>
      <c r="HYC16" s="8"/>
      <c r="HYD16" s="8"/>
      <c r="HYE16" s="8"/>
      <c r="HYF16" s="8"/>
      <c r="HYG16" s="8"/>
      <c r="HYH16" s="8"/>
      <c r="HYI16" s="8"/>
      <c r="HYJ16" s="8"/>
      <c r="HYK16" s="8"/>
      <c r="HYL16" s="8"/>
      <c r="HYM16" s="8"/>
      <c r="HYN16" s="8"/>
      <c r="HYO16" s="8"/>
      <c r="HYP16" s="8"/>
      <c r="HYQ16" s="8"/>
      <c r="HYR16" s="8"/>
      <c r="HYS16" s="8"/>
      <c r="HYT16" s="8"/>
      <c r="HYU16" s="8"/>
      <c r="HYV16" s="8"/>
      <c r="HYW16" s="8"/>
      <c r="HYX16" s="8"/>
      <c r="HYY16" s="8"/>
      <c r="HYZ16" s="8"/>
      <c r="HZA16" s="8"/>
      <c r="HZB16" s="8"/>
      <c r="HZC16" s="8"/>
      <c r="HZD16" s="8"/>
      <c r="HZE16" s="8"/>
      <c r="HZF16" s="8"/>
      <c r="HZG16" s="8"/>
      <c r="HZH16" s="8"/>
      <c r="HZI16" s="8"/>
      <c r="HZJ16" s="8"/>
      <c r="HZK16" s="8"/>
      <c r="HZL16" s="8"/>
      <c r="HZM16" s="8"/>
      <c r="HZN16" s="8"/>
      <c r="HZO16" s="8"/>
      <c r="HZP16" s="8"/>
      <c r="HZQ16" s="8"/>
      <c r="HZR16" s="8"/>
      <c r="HZS16" s="8"/>
      <c r="HZT16" s="8"/>
      <c r="HZU16" s="8"/>
      <c r="HZV16" s="8"/>
      <c r="HZW16" s="8"/>
      <c r="HZX16" s="8"/>
      <c r="HZY16" s="8"/>
      <c r="HZZ16" s="8"/>
      <c r="IAA16" s="8"/>
      <c r="IAB16" s="8"/>
      <c r="IAC16" s="8"/>
      <c r="IAD16" s="8"/>
      <c r="IAE16" s="8"/>
      <c r="IAF16" s="8"/>
      <c r="IAG16" s="8"/>
      <c r="IAH16" s="8"/>
      <c r="IAI16" s="8"/>
      <c r="IAJ16" s="8"/>
      <c r="IAK16" s="8"/>
      <c r="IAL16" s="8"/>
      <c r="IAM16" s="8"/>
      <c r="IAN16" s="8"/>
      <c r="IAO16" s="8"/>
      <c r="IAP16" s="8"/>
      <c r="IAQ16" s="8"/>
      <c r="IAR16" s="8"/>
      <c r="IAS16" s="8"/>
      <c r="IAT16" s="8"/>
      <c r="IAU16" s="8"/>
      <c r="IAV16" s="8"/>
      <c r="IAW16" s="8"/>
      <c r="IAX16" s="8"/>
      <c r="IAY16" s="8"/>
      <c r="IAZ16" s="8"/>
      <c r="IBA16" s="8"/>
      <c r="IBB16" s="8"/>
      <c r="IBC16" s="8"/>
      <c r="IBD16" s="8"/>
      <c r="IBE16" s="8"/>
      <c r="IBF16" s="8"/>
      <c r="IBG16" s="8"/>
      <c r="IBH16" s="8"/>
      <c r="IBI16" s="8"/>
      <c r="IBJ16" s="8"/>
      <c r="IBK16" s="8"/>
      <c r="IBL16" s="8"/>
      <c r="IBM16" s="8"/>
      <c r="IBN16" s="8"/>
      <c r="IBO16" s="8"/>
      <c r="IBP16" s="8"/>
      <c r="IBQ16" s="8"/>
      <c r="IBR16" s="8"/>
      <c r="IBS16" s="8"/>
      <c r="IBT16" s="8"/>
      <c r="IBU16" s="8"/>
      <c r="IBV16" s="8"/>
      <c r="IBW16" s="8"/>
      <c r="IBX16" s="8"/>
      <c r="IBY16" s="8"/>
      <c r="IBZ16" s="8"/>
      <c r="ICA16" s="8"/>
      <c r="ICB16" s="8"/>
      <c r="ICC16" s="8"/>
      <c r="ICD16" s="8"/>
      <c r="ICE16" s="8"/>
      <c r="ICF16" s="8"/>
      <c r="ICG16" s="8"/>
      <c r="ICH16" s="8"/>
      <c r="ICI16" s="8"/>
      <c r="ICJ16" s="8"/>
      <c r="ICK16" s="8"/>
      <c r="ICL16" s="8"/>
      <c r="ICM16" s="8"/>
      <c r="ICN16" s="8"/>
      <c r="ICO16" s="8"/>
      <c r="ICP16" s="8"/>
      <c r="ICQ16" s="8"/>
      <c r="ICR16" s="8"/>
      <c r="ICS16" s="8"/>
      <c r="ICT16" s="8"/>
      <c r="ICU16" s="8"/>
      <c r="ICV16" s="8"/>
      <c r="ICW16" s="8"/>
      <c r="ICX16" s="8"/>
      <c r="ICY16" s="8"/>
      <c r="ICZ16" s="8"/>
      <c r="IDA16" s="8"/>
      <c r="IDB16" s="8"/>
      <c r="IDC16" s="8"/>
      <c r="IDD16" s="8"/>
      <c r="IDE16" s="8"/>
      <c r="IDF16" s="8"/>
      <c r="IDG16" s="8"/>
      <c r="IDH16" s="8"/>
      <c r="IDI16" s="8"/>
      <c r="IDJ16" s="8"/>
      <c r="IDK16" s="8"/>
      <c r="IDL16" s="8"/>
      <c r="IDM16" s="8"/>
      <c r="IDN16" s="8"/>
      <c r="IDO16" s="8"/>
      <c r="IDP16" s="8"/>
      <c r="IDQ16" s="8"/>
      <c r="IDR16" s="8"/>
      <c r="IDS16" s="8"/>
      <c r="IDT16" s="8"/>
      <c r="IDU16" s="8"/>
      <c r="IDV16" s="8"/>
      <c r="IDW16" s="8"/>
      <c r="IDX16" s="8"/>
      <c r="IDY16" s="8"/>
      <c r="IDZ16" s="8"/>
      <c r="IEA16" s="8"/>
      <c r="IEB16" s="8"/>
      <c r="IEC16" s="8"/>
      <c r="IED16" s="8"/>
      <c r="IEE16" s="8"/>
      <c r="IEF16" s="8"/>
      <c r="IEG16" s="8"/>
      <c r="IEH16" s="8"/>
      <c r="IEI16" s="8"/>
      <c r="IEJ16" s="8"/>
      <c r="IEK16" s="8"/>
      <c r="IEL16" s="8"/>
      <c r="IEM16" s="8"/>
      <c r="IEN16" s="8"/>
      <c r="IEO16" s="8"/>
      <c r="IEP16" s="8"/>
      <c r="IEQ16" s="8"/>
      <c r="IER16" s="8"/>
      <c r="IES16" s="8"/>
      <c r="IET16" s="8"/>
      <c r="IEU16" s="8"/>
      <c r="IEV16" s="8"/>
      <c r="IEW16" s="8"/>
      <c r="IEX16" s="8"/>
      <c r="IEY16" s="8"/>
      <c r="IEZ16" s="8"/>
      <c r="IFA16" s="8"/>
      <c r="IFB16" s="8"/>
      <c r="IFC16" s="8"/>
      <c r="IFD16" s="8"/>
      <c r="IFE16" s="8"/>
      <c r="IFF16" s="8"/>
      <c r="IFG16" s="8"/>
      <c r="IFH16" s="8"/>
      <c r="IFI16" s="8"/>
      <c r="IFJ16" s="8"/>
      <c r="IFK16" s="8"/>
      <c r="IFL16" s="8"/>
      <c r="IFM16" s="8"/>
      <c r="IFN16" s="8"/>
      <c r="IFO16" s="8"/>
      <c r="IFP16" s="8"/>
      <c r="IFQ16" s="8"/>
      <c r="IFR16" s="8"/>
      <c r="IFS16" s="8"/>
      <c r="IFT16" s="8"/>
      <c r="IFU16" s="8"/>
      <c r="IFV16" s="8"/>
      <c r="IFW16" s="8"/>
      <c r="IFX16" s="8"/>
      <c r="IFY16" s="8"/>
      <c r="IFZ16" s="8"/>
      <c r="IGA16" s="8"/>
      <c r="IGB16" s="8"/>
      <c r="IGC16" s="8"/>
      <c r="IGD16" s="8"/>
      <c r="IGE16" s="8"/>
      <c r="IGF16" s="8"/>
      <c r="IGG16" s="8"/>
      <c r="IGH16" s="8"/>
      <c r="IGI16" s="8"/>
      <c r="IGJ16" s="8"/>
      <c r="IGK16" s="8"/>
      <c r="IGL16" s="8"/>
      <c r="IGM16" s="8"/>
      <c r="IGN16" s="8"/>
      <c r="IGO16" s="8"/>
      <c r="IGP16" s="8"/>
      <c r="IGQ16" s="8"/>
      <c r="IGR16" s="8"/>
      <c r="IGS16" s="8"/>
      <c r="IGT16" s="8"/>
      <c r="IGU16" s="8"/>
      <c r="IGV16" s="8"/>
      <c r="IGW16" s="8"/>
      <c r="IGX16" s="8"/>
      <c r="IGY16" s="8"/>
      <c r="IGZ16" s="8"/>
      <c r="IHA16" s="8"/>
      <c r="IHB16" s="8"/>
      <c r="IHC16" s="8"/>
      <c r="IHD16" s="8"/>
      <c r="IHE16" s="8"/>
      <c r="IHF16" s="8"/>
      <c r="IHG16" s="8"/>
      <c r="IHH16" s="8"/>
      <c r="IHI16" s="8"/>
      <c r="IHJ16" s="8"/>
      <c r="IHK16" s="8"/>
      <c r="IHL16" s="8"/>
      <c r="IHM16" s="8"/>
      <c r="IHN16" s="8"/>
      <c r="IHO16" s="8"/>
      <c r="IHP16" s="8"/>
      <c r="IHQ16" s="8"/>
      <c r="IHR16" s="8"/>
      <c r="IHS16" s="8"/>
      <c r="IHT16" s="8"/>
      <c r="IHU16" s="8"/>
      <c r="IHV16" s="8"/>
      <c r="IHW16" s="8"/>
      <c r="IHX16" s="8"/>
      <c r="IHY16" s="8"/>
      <c r="IHZ16" s="8"/>
      <c r="IIA16" s="8"/>
      <c r="IIB16" s="8"/>
      <c r="IIC16" s="8"/>
      <c r="IID16" s="8"/>
      <c r="IIE16" s="8"/>
      <c r="IIF16" s="8"/>
      <c r="IIG16" s="8"/>
      <c r="IIH16" s="8"/>
      <c r="III16" s="8"/>
      <c r="IIJ16" s="8"/>
      <c r="IIK16" s="8"/>
      <c r="IIL16" s="8"/>
      <c r="IIM16" s="8"/>
      <c r="IIN16" s="8"/>
      <c r="IIO16" s="8"/>
      <c r="IIP16" s="8"/>
      <c r="IIQ16" s="8"/>
      <c r="IIR16" s="8"/>
      <c r="IIS16" s="8"/>
      <c r="IIT16" s="8"/>
      <c r="IIU16" s="8"/>
      <c r="IIV16" s="8"/>
      <c r="IIW16" s="8"/>
      <c r="IIX16" s="8"/>
      <c r="IIY16" s="8"/>
      <c r="IIZ16" s="8"/>
      <c r="IJA16" s="8"/>
      <c r="IJB16" s="8"/>
      <c r="IJC16" s="8"/>
      <c r="IJD16" s="8"/>
      <c r="IJE16" s="8"/>
      <c r="IJF16" s="8"/>
      <c r="IJG16" s="8"/>
      <c r="IJH16" s="8"/>
      <c r="IJI16" s="8"/>
      <c r="IJJ16" s="8"/>
      <c r="IJK16" s="8"/>
      <c r="IJL16" s="8"/>
      <c r="IJM16" s="8"/>
      <c r="IJN16" s="8"/>
      <c r="IJO16" s="8"/>
      <c r="IJP16" s="8"/>
      <c r="IJQ16" s="8"/>
      <c r="IJR16" s="8"/>
      <c r="IJS16" s="8"/>
      <c r="IJT16" s="8"/>
      <c r="IJU16" s="8"/>
      <c r="IJV16" s="8"/>
      <c r="IJW16" s="8"/>
      <c r="IJX16" s="8"/>
      <c r="IJY16" s="8"/>
      <c r="IJZ16" s="8"/>
      <c r="IKA16" s="8"/>
      <c r="IKB16" s="8"/>
      <c r="IKC16" s="8"/>
      <c r="IKD16" s="8"/>
      <c r="IKE16" s="8"/>
      <c r="IKF16" s="8"/>
      <c r="IKG16" s="8"/>
      <c r="IKH16" s="8"/>
      <c r="IKI16" s="8"/>
      <c r="IKJ16" s="8"/>
      <c r="IKK16" s="8"/>
      <c r="IKL16" s="8"/>
      <c r="IKM16" s="8"/>
      <c r="IKN16" s="8"/>
      <c r="IKO16" s="8"/>
      <c r="IKP16" s="8"/>
      <c r="IKQ16" s="8"/>
      <c r="IKR16" s="8"/>
      <c r="IKS16" s="8"/>
      <c r="IKT16" s="8"/>
      <c r="IKU16" s="8"/>
      <c r="IKV16" s="8"/>
      <c r="IKW16" s="8"/>
      <c r="IKX16" s="8"/>
      <c r="IKY16" s="8"/>
      <c r="IKZ16" s="8"/>
      <c r="ILA16" s="8"/>
      <c r="ILB16" s="8"/>
      <c r="ILC16" s="8"/>
      <c r="ILD16" s="8"/>
      <c r="ILE16" s="8"/>
      <c r="ILF16" s="8"/>
      <c r="ILG16" s="8"/>
      <c r="ILH16" s="8"/>
      <c r="ILI16" s="8"/>
      <c r="ILJ16" s="8"/>
      <c r="ILK16" s="8"/>
      <c r="ILL16" s="8"/>
      <c r="ILM16" s="8"/>
      <c r="ILN16" s="8"/>
      <c r="ILO16" s="8"/>
      <c r="ILP16" s="8"/>
      <c r="ILQ16" s="8"/>
      <c r="ILR16" s="8"/>
      <c r="ILS16" s="8"/>
      <c r="ILT16" s="8"/>
      <c r="ILU16" s="8"/>
      <c r="ILV16" s="8"/>
      <c r="ILW16" s="8"/>
      <c r="ILX16" s="8"/>
      <c r="ILY16" s="8"/>
      <c r="ILZ16" s="8"/>
      <c r="IMA16" s="8"/>
      <c r="IMB16" s="8"/>
      <c r="IMC16" s="8"/>
      <c r="IMD16" s="8"/>
      <c r="IME16" s="8"/>
      <c r="IMF16" s="8"/>
      <c r="IMG16" s="8"/>
      <c r="IMH16" s="8"/>
      <c r="IMI16" s="8"/>
      <c r="IMJ16" s="8"/>
      <c r="IMK16" s="8"/>
      <c r="IML16" s="8"/>
      <c r="IMM16" s="8"/>
      <c r="IMN16" s="8"/>
      <c r="IMO16" s="8"/>
      <c r="IMP16" s="8"/>
      <c r="IMQ16" s="8"/>
      <c r="IMR16" s="8"/>
      <c r="IMS16" s="8"/>
      <c r="IMT16" s="8"/>
      <c r="IMU16" s="8"/>
      <c r="IMV16" s="8"/>
      <c r="IMW16" s="8"/>
      <c r="IMX16" s="8"/>
      <c r="IMY16" s="8"/>
      <c r="IMZ16" s="8"/>
      <c r="INA16" s="8"/>
      <c r="INB16" s="8"/>
      <c r="INC16" s="8"/>
      <c r="IND16" s="8"/>
      <c r="INE16" s="8"/>
      <c r="INF16" s="8"/>
      <c r="ING16" s="8"/>
      <c r="INH16" s="8"/>
      <c r="INI16" s="8"/>
      <c r="INJ16" s="8"/>
      <c r="INK16" s="8"/>
      <c r="INL16" s="8"/>
      <c r="INM16" s="8"/>
      <c r="INN16" s="8"/>
      <c r="INO16" s="8"/>
      <c r="INP16" s="8"/>
      <c r="INQ16" s="8"/>
      <c r="INR16" s="8"/>
      <c r="INS16" s="8"/>
      <c r="INT16" s="8"/>
      <c r="INU16" s="8"/>
      <c r="INV16" s="8"/>
      <c r="INW16" s="8"/>
      <c r="INX16" s="8"/>
      <c r="INY16" s="8"/>
      <c r="INZ16" s="8"/>
      <c r="IOA16" s="8"/>
      <c r="IOB16" s="8"/>
      <c r="IOC16" s="8"/>
      <c r="IOD16" s="8"/>
      <c r="IOE16" s="8"/>
      <c r="IOF16" s="8"/>
      <c r="IOG16" s="8"/>
      <c r="IOH16" s="8"/>
      <c r="IOI16" s="8"/>
      <c r="IOJ16" s="8"/>
      <c r="IOK16" s="8"/>
      <c r="IOL16" s="8"/>
      <c r="IOM16" s="8"/>
      <c r="ION16" s="8"/>
      <c r="IOO16" s="8"/>
      <c r="IOP16" s="8"/>
      <c r="IOQ16" s="8"/>
      <c r="IOR16" s="8"/>
      <c r="IOS16" s="8"/>
      <c r="IOT16" s="8"/>
      <c r="IOU16" s="8"/>
      <c r="IOV16" s="8"/>
      <c r="IOW16" s="8"/>
      <c r="IOX16" s="8"/>
      <c r="IOY16" s="8"/>
      <c r="IOZ16" s="8"/>
      <c r="IPA16" s="8"/>
      <c r="IPB16" s="8"/>
      <c r="IPC16" s="8"/>
      <c r="IPD16" s="8"/>
      <c r="IPE16" s="8"/>
      <c r="IPF16" s="8"/>
      <c r="IPG16" s="8"/>
      <c r="IPH16" s="8"/>
      <c r="IPI16" s="8"/>
      <c r="IPJ16" s="8"/>
      <c r="IPK16" s="8"/>
      <c r="IPL16" s="8"/>
      <c r="IPM16" s="8"/>
      <c r="IPN16" s="8"/>
      <c r="IPO16" s="8"/>
      <c r="IPP16" s="8"/>
      <c r="IPQ16" s="8"/>
      <c r="IPR16" s="8"/>
      <c r="IPS16" s="8"/>
      <c r="IPT16" s="8"/>
      <c r="IPU16" s="8"/>
      <c r="IPV16" s="8"/>
      <c r="IPW16" s="8"/>
      <c r="IPX16" s="8"/>
      <c r="IPY16" s="8"/>
      <c r="IPZ16" s="8"/>
      <c r="IQA16" s="8"/>
      <c r="IQB16" s="8"/>
      <c r="IQC16" s="8"/>
      <c r="IQD16" s="8"/>
      <c r="IQE16" s="8"/>
      <c r="IQF16" s="8"/>
      <c r="IQG16" s="8"/>
      <c r="IQH16" s="8"/>
      <c r="IQI16" s="8"/>
      <c r="IQJ16" s="8"/>
      <c r="IQK16" s="8"/>
      <c r="IQL16" s="8"/>
      <c r="IQM16" s="8"/>
      <c r="IQN16" s="8"/>
      <c r="IQO16" s="8"/>
      <c r="IQP16" s="8"/>
      <c r="IQQ16" s="8"/>
      <c r="IQR16" s="8"/>
      <c r="IQS16" s="8"/>
      <c r="IQT16" s="8"/>
      <c r="IQU16" s="8"/>
      <c r="IQV16" s="8"/>
      <c r="IQW16" s="8"/>
      <c r="IQX16" s="8"/>
      <c r="IQY16" s="8"/>
      <c r="IQZ16" s="8"/>
      <c r="IRA16" s="8"/>
      <c r="IRB16" s="8"/>
      <c r="IRC16" s="8"/>
      <c r="IRD16" s="8"/>
      <c r="IRE16" s="8"/>
      <c r="IRF16" s="8"/>
      <c r="IRG16" s="8"/>
      <c r="IRH16" s="8"/>
      <c r="IRI16" s="8"/>
      <c r="IRJ16" s="8"/>
      <c r="IRK16" s="8"/>
      <c r="IRL16" s="8"/>
      <c r="IRM16" s="8"/>
      <c r="IRN16" s="8"/>
      <c r="IRO16" s="8"/>
      <c r="IRP16" s="8"/>
      <c r="IRQ16" s="8"/>
      <c r="IRR16" s="8"/>
      <c r="IRS16" s="8"/>
      <c r="IRT16" s="8"/>
      <c r="IRU16" s="8"/>
      <c r="IRV16" s="8"/>
      <c r="IRW16" s="8"/>
      <c r="IRX16" s="8"/>
      <c r="IRY16" s="8"/>
      <c r="IRZ16" s="8"/>
      <c r="ISA16" s="8"/>
      <c r="ISB16" s="8"/>
      <c r="ISC16" s="8"/>
      <c r="ISD16" s="8"/>
      <c r="ISE16" s="8"/>
      <c r="ISF16" s="8"/>
      <c r="ISG16" s="8"/>
      <c r="ISH16" s="8"/>
      <c r="ISI16" s="8"/>
      <c r="ISJ16" s="8"/>
      <c r="ISK16" s="8"/>
      <c r="ISL16" s="8"/>
      <c r="ISM16" s="8"/>
      <c r="ISN16" s="8"/>
      <c r="ISO16" s="8"/>
      <c r="ISP16" s="8"/>
      <c r="ISQ16" s="8"/>
      <c r="ISR16" s="8"/>
      <c r="ISS16" s="8"/>
      <c r="IST16" s="8"/>
      <c r="ISU16" s="8"/>
      <c r="ISV16" s="8"/>
      <c r="ISW16" s="8"/>
      <c r="ISX16" s="8"/>
      <c r="ISY16" s="8"/>
      <c r="ISZ16" s="8"/>
      <c r="ITA16" s="8"/>
      <c r="ITB16" s="8"/>
      <c r="ITC16" s="8"/>
      <c r="ITD16" s="8"/>
      <c r="ITE16" s="8"/>
      <c r="ITF16" s="8"/>
      <c r="ITG16" s="8"/>
      <c r="ITH16" s="8"/>
      <c r="ITI16" s="8"/>
      <c r="ITJ16" s="8"/>
      <c r="ITK16" s="8"/>
      <c r="ITL16" s="8"/>
      <c r="ITM16" s="8"/>
      <c r="ITN16" s="8"/>
      <c r="ITO16" s="8"/>
      <c r="ITP16" s="8"/>
      <c r="ITQ16" s="8"/>
      <c r="ITR16" s="8"/>
      <c r="ITS16" s="8"/>
      <c r="ITT16" s="8"/>
      <c r="ITU16" s="8"/>
      <c r="ITV16" s="8"/>
      <c r="ITW16" s="8"/>
      <c r="ITX16" s="8"/>
      <c r="ITY16" s="8"/>
      <c r="ITZ16" s="8"/>
      <c r="IUA16" s="8"/>
      <c r="IUB16" s="8"/>
      <c r="IUC16" s="8"/>
      <c r="IUD16" s="8"/>
      <c r="IUE16" s="8"/>
      <c r="IUF16" s="8"/>
      <c r="IUG16" s="8"/>
      <c r="IUH16" s="8"/>
      <c r="IUI16" s="8"/>
      <c r="IUJ16" s="8"/>
      <c r="IUK16" s="8"/>
      <c r="IUL16" s="8"/>
      <c r="IUM16" s="8"/>
      <c r="IUN16" s="8"/>
      <c r="IUO16" s="8"/>
      <c r="IUP16" s="8"/>
      <c r="IUQ16" s="8"/>
      <c r="IUR16" s="8"/>
      <c r="IUS16" s="8"/>
      <c r="IUT16" s="8"/>
      <c r="IUU16" s="8"/>
      <c r="IUV16" s="8"/>
      <c r="IUW16" s="8"/>
      <c r="IUX16" s="8"/>
      <c r="IUY16" s="8"/>
      <c r="IUZ16" s="8"/>
      <c r="IVA16" s="8"/>
      <c r="IVB16" s="8"/>
      <c r="IVC16" s="8"/>
      <c r="IVD16" s="8"/>
      <c r="IVE16" s="8"/>
      <c r="IVF16" s="8"/>
      <c r="IVG16" s="8"/>
      <c r="IVH16" s="8"/>
      <c r="IVI16" s="8"/>
      <c r="IVJ16" s="8"/>
      <c r="IVK16" s="8"/>
      <c r="IVL16" s="8"/>
      <c r="IVM16" s="8"/>
      <c r="IVN16" s="8"/>
      <c r="IVO16" s="8"/>
      <c r="IVP16" s="8"/>
      <c r="IVQ16" s="8"/>
      <c r="IVR16" s="8"/>
      <c r="IVS16" s="8"/>
      <c r="IVT16" s="8"/>
      <c r="IVU16" s="8"/>
      <c r="IVV16" s="8"/>
      <c r="IVW16" s="8"/>
      <c r="IVX16" s="8"/>
      <c r="IVY16" s="8"/>
      <c r="IVZ16" s="8"/>
      <c r="IWA16" s="8"/>
      <c r="IWB16" s="8"/>
      <c r="IWC16" s="8"/>
      <c r="IWD16" s="8"/>
      <c r="IWE16" s="8"/>
      <c r="IWF16" s="8"/>
      <c r="IWG16" s="8"/>
      <c r="IWH16" s="8"/>
      <c r="IWI16" s="8"/>
      <c r="IWJ16" s="8"/>
      <c r="IWK16" s="8"/>
      <c r="IWL16" s="8"/>
      <c r="IWM16" s="8"/>
      <c r="IWN16" s="8"/>
      <c r="IWO16" s="8"/>
      <c r="IWP16" s="8"/>
      <c r="IWQ16" s="8"/>
      <c r="IWR16" s="8"/>
      <c r="IWS16" s="8"/>
      <c r="IWT16" s="8"/>
      <c r="IWU16" s="8"/>
      <c r="IWV16" s="8"/>
      <c r="IWW16" s="8"/>
      <c r="IWX16" s="8"/>
      <c r="IWY16" s="8"/>
      <c r="IWZ16" s="8"/>
      <c r="IXA16" s="8"/>
      <c r="IXB16" s="8"/>
      <c r="IXC16" s="8"/>
      <c r="IXD16" s="8"/>
      <c r="IXE16" s="8"/>
      <c r="IXF16" s="8"/>
      <c r="IXG16" s="8"/>
      <c r="IXH16" s="8"/>
      <c r="IXI16" s="8"/>
      <c r="IXJ16" s="8"/>
      <c r="IXK16" s="8"/>
      <c r="IXL16" s="8"/>
      <c r="IXM16" s="8"/>
      <c r="IXN16" s="8"/>
      <c r="IXO16" s="8"/>
      <c r="IXP16" s="8"/>
      <c r="IXQ16" s="8"/>
      <c r="IXR16" s="8"/>
      <c r="IXS16" s="8"/>
      <c r="IXT16" s="8"/>
      <c r="IXU16" s="8"/>
      <c r="IXV16" s="8"/>
      <c r="IXW16" s="8"/>
      <c r="IXX16" s="8"/>
      <c r="IXY16" s="8"/>
      <c r="IXZ16" s="8"/>
      <c r="IYA16" s="8"/>
      <c r="IYB16" s="8"/>
      <c r="IYC16" s="8"/>
      <c r="IYD16" s="8"/>
      <c r="IYE16" s="8"/>
      <c r="IYF16" s="8"/>
      <c r="IYG16" s="8"/>
      <c r="IYH16" s="8"/>
      <c r="IYI16" s="8"/>
      <c r="IYJ16" s="8"/>
      <c r="IYK16" s="8"/>
      <c r="IYL16" s="8"/>
      <c r="IYM16" s="8"/>
      <c r="IYN16" s="8"/>
      <c r="IYO16" s="8"/>
      <c r="IYP16" s="8"/>
      <c r="IYQ16" s="8"/>
      <c r="IYR16" s="8"/>
      <c r="IYS16" s="8"/>
      <c r="IYT16" s="8"/>
      <c r="IYU16" s="8"/>
      <c r="IYV16" s="8"/>
      <c r="IYW16" s="8"/>
      <c r="IYX16" s="8"/>
      <c r="IYY16" s="8"/>
      <c r="IYZ16" s="8"/>
      <c r="IZA16" s="8"/>
      <c r="IZB16" s="8"/>
      <c r="IZC16" s="8"/>
      <c r="IZD16" s="8"/>
      <c r="IZE16" s="8"/>
      <c r="IZF16" s="8"/>
      <c r="IZG16" s="8"/>
      <c r="IZH16" s="8"/>
      <c r="IZI16" s="8"/>
      <c r="IZJ16" s="8"/>
      <c r="IZK16" s="8"/>
      <c r="IZL16" s="8"/>
      <c r="IZM16" s="8"/>
      <c r="IZN16" s="8"/>
      <c r="IZO16" s="8"/>
      <c r="IZP16" s="8"/>
      <c r="IZQ16" s="8"/>
      <c r="IZR16" s="8"/>
      <c r="IZS16" s="8"/>
      <c r="IZT16" s="8"/>
      <c r="IZU16" s="8"/>
      <c r="IZV16" s="8"/>
      <c r="IZW16" s="8"/>
      <c r="IZX16" s="8"/>
      <c r="IZY16" s="8"/>
      <c r="IZZ16" s="8"/>
      <c r="JAA16" s="8"/>
      <c r="JAB16" s="8"/>
      <c r="JAC16" s="8"/>
      <c r="JAD16" s="8"/>
      <c r="JAE16" s="8"/>
      <c r="JAF16" s="8"/>
      <c r="JAG16" s="8"/>
      <c r="JAH16" s="8"/>
      <c r="JAI16" s="8"/>
      <c r="JAJ16" s="8"/>
      <c r="JAK16" s="8"/>
      <c r="JAL16" s="8"/>
      <c r="JAM16" s="8"/>
      <c r="JAN16" s="8"/>
      <c r="JAO16" s="8"/>
      <c r="JAP16" s="8"/>
      <c r="JAQ16" s="8"/>
      <c r="JAR16" s="8"/>
      <c r="JAS16" s="8"/>
      <c r="JAT16" s="8"/>
      <c r="JAU16" s="8"/>
      <c r="JAV16" s="8"/>
      <c r="JAW16" s="8"/>
      <c r="JAX16" s="8"/>
      <c r="JAY16" s="8"/>
      <c r="JAZ16" s="8"/>
      <c r="JBA16" s="8"/>
      <c r="JBB16" s="8"/>
      <c r="JBC16" s="8"/>
      <c r="JBD16" s="8"/>
      <c r="JBE16" s="8"/>
      <c r="JBF16" s="8"/>
      <c r="JBG16" s="8"/>
      <c r="JBH16" s="8"/>
      <c r="JBI16" s="8"/>
      <c r="JBJ16" s="8"/>
      <c r="JBK16" s="8"/>
      <c r="JBL16" s="8"/>
      <c r="JBM16" s="8"/>
      <c r="JBN16" s="8"/>
      <c r="JBO16" s="8"/>
      <c r="JBP16" s="8"/>
      <c r="JBQ16" s="8"/>
      <c r="JBR16" s="8"/>
      <c r="JBS16" s="8"/>
      <c r="JBT16" s="8"/>
      <c r="JBU16" s="8"/>
      <c r="JBV16" s="8"/>
      <c r="JBW16" s="8"/>
      <c r="JBX16" s="8"/>
      <c r="JBY16" s="8"/>
      <c r="JBZ16" s="8"/>
      <c r="JCA16" s="8"/>
      <c r="JCB16" s="8"/>
      <c r="JCC16" s="8"/>
      <c r="JCD16" s="8"/>
      <c r="JCE16" s="8"/>
      <c r="JCF16" s="8"/>
      <c r="JCG16" s="8"/>
      <c r="JCH16" s="8"/>
      <c r="JCI16" s="8"/>
      <c r="JCJ16" s="8"/>
      <c r="JCK16" s="8"/>
      <c r="JCL16" s="8"/>
      <c r="JCM16" s="8"/>
      <c r="JCN16" s="8"/>
      <c r="JCO16" s="8"/>
      <c r="JCP16" s="8"/>
      <c r="JCQ16" s="8"/>
      <c r="JCR16" s="8"/>
      <c r="JCS16" s="8"/>
      <c r="JCT16" s="8"/>
      <c r="JCU16" s="8"/>
      <c r="JCV16" s="8"/>
      <c r="JCW16" s="8"/>
      <c r="JCX16" s="8"/>
      <c r="JCY16" s="8"/>
      <c r="JCZ16" s="8"/>
      <c r="JDA16" s="8"/>
      <c r="JDB16" s="8"/>
      <c r="JDC16" s="8"/>
      <c r="JDD16" s="8"/>
      <c r="JDE16" s="8"/>
      <c r="JDF16" s="8"/>
      <c r="JDG16" s="8"/>
      <c r="JDH16" s="8"/>
      <c r="JDI16" s="8"/>
      <c r="JDJ16" s="8"/>
      <c r="JDK16" s="8"/>
      <c r="JDL16" s="8"/>
      <c r="JDM16" s="8"/>
      <c r="JDN16" s="8"/>
      <c r="JDO16" s="8"/>
      <c r="JDP16" s="8"/>
      <c r="JDQ16" s="8"/>
      <c r="JDR16" s="8"/>
      <c r="JDS16" s="8"/>
      <c r="JDT16" s="8"/>
      <c r="JDU16" s="8"/>
      <c r="JDV16" s="8"/>
      <c r="JDW16" s="8"/>
      <c r="JDX16" s="8"/>
      <c r="JDY16" s="8"/>
      <c r="JDZ16" s="8"/>
      <c r="JEA16" s="8"/>
      <c r="JEB16" s="8"/>
      <c r="JEC16" s="8"/>
      <c r="JED16" s="8"/>
      <c r="JEE16" s="8"/>
      <c r="JEF16" s="8"/>
      <c r="JEG16" s="8"/>
      <c r="JEH16" s="8"/>
      <c r="JEI16" s="8"/>
      <c r="JEJ16" s="8"/>
      <c r="JEK16" s="8"/>
      <c r="JEL16" s="8"/>
      <c r="JEM16" s="8"/>
      <c r="JEN16" s="8"/>
      <c r="JEO16" s="8"/>
      <c r="JEP16" s="8"/>
      <c r="JEQ16" s="8"/>
      <c r="JER16" s="8"/>
      <c r="JES16" s="8"/>
      <c r="JET16" s="8"/>
      <c r="JEU16" s="8"/>
      <c r="JEV16" s="8"/>
      <c r="JEW16" s="8"/>
      <c r="JEX16" s="8"/>
      <c r="JEY16" s="8"/>
      <c r="JEZ16" s="8"/>
      <c r="JFA16" s="8"/>
      <c r="JFB16" s="8"/>
      <c r="JFC16" s="8"/>
      <c r="JFD16" s="8"/>
      <c r="JFE16" s="8"/>
      <c r="JFF16" s="8"/>
      <c r="JFG16" s="8"/>
      <c r="JFH16" s="8"/>
      <c r="JFI16" s="8"/>
      <c r="JFJ16" s="8"/>
      <c r="JFK16" s="8"/>
      <c r="JFL16" s="8"/>
      <c r="JFM16" s="8"/>
      <c r="JFN16" s="8"/>
      <c r="JFO16" s="8"/>
      <c r="JFP16" s="8"/>
      <c r="JFQ16" s="8"/>
      <c r="JFR16" s="8"/>
      <c r="JFS16" s="8"/>
      <c r="JFT16" s="8"/>
      <c r="JFU16" s="8"/>
      <c r="JFV16" s="8"/>
      <c r="JFW16" s="8"/>
      <c r="JFX16" s="8"/>
      <c r="JFY16" s="8"/>
      <c r="JFZ16" s="8"/>
      <c r="JGA16" s="8"/>
      <c r="JGB16" s="8"/>
      <c r="JGC16" s="8"/>
      <c r="JGD16" s="8"/>
      <c r="JGE16" s="8"/>
      <c r="JGF16" s="8"/>
      <c r="JGG16" s="8"/>
      <c r="JGH16" s="8"/>
      <c r="JGI16" s="8"/>
      <c r="JGJ16" s="8"/>
      <c r="JGK16" s="8"/>
      <c r="JGL16" s="8"/>
      <c r="JGM16" s="8"/>
      <c r="JGN16" s="8"/>
      <c r="JGO16" s="8"/>
      <c r="JGP16" s="8"/>
      <c r="JGQ16" s="8"/>
      <c r="JGR16" s="8"/>
      <c r="JGS16" s="8"/>
      <c r="JGT16" s="8"/>
      <c r="JGU16" s="8"/>
      <c r="JGV16" s="8"/>
      <c r="JGW16" s="8"/>
      <c r="JGX16" s="8"/>
      <c r="JGY16" s="8"/>
      <c r="JGZ16" s="8"/>
      <c r="JHA16" s="8"/>
      <c r="JHB16" s="8"/>
      <c r="JHC16" s="8"/>
      <c r="JHD16" s="8"/>
      <c r="JHE16" s="8"/>
      <c r="JHF16" s="8"/>
      <c r="JHG16" s="8"/>
      <c r="JHH16" s="8"/>
      <c r="JHI16" s="8"/>
      <c r="JHJ16" s="8"/>
      <c r="JHK16" s="8"/>
      <c r="JHL16" s="8"/>
      <c r="JHM16" s="8"/>
      <c r="JHN16" s="8"/>
      <c r="JHO16" s="8"/>
      <c r="JHP16" s="8"/>
      <c r="JHQ16" s="8"/>
      <c r="JHR16" s="8"/>
      <c r="JHS16" s="8"/>
      <c r="JHT16" s="8"/>
      <c r="JHU16" s="8"/>
      <c r="JHV16" s="8"/>
      <c r="JHW16" s="8"/>
      <c r="JHX16" s="8"/>
      <c r="JHY16" s="8"/>
      <c r="JHZ16" s="8"/>
      <c r="JIA16" s="8"/>
      <c r="JIB16" s="8"/>
      <c r="JIC16" s="8"/>
      <c r="JID16" s="8"/>
      <c r="JIE16" s="8"/>
      <c r="JIF16" s="8"/>
      <c r="JIG16" s="8"/>
      <c r="JIH16" s="8"/>
      <c r="JII16" s="8"/>
      <c r="JIJ16" s="8"/>
      <c r="JIK16" s="8"/>
      <c r="JIL16" s="8"/>
      <c r="JIM16" s="8"/>
      <c r="JIN16" s="8"/>
      <c r="JIO16" s="8"/>
      <c r="JIP16" s="8"/>
      <c r="JIQ16" s="8"/>
      <c r="JIR16" s="8"/>
      <c r="JIS16" s="8"/>
      <c r="JIT16" s="8"/>
      <c r="JIU16" s="8"/>
      <c r="JIV16" s="8"/>
      <c r="JIW16" s="8"/>
      <c r="JIX16" s="8"/>
      <c r="JIY16" s="8"/>
      <c r="JIZ16" s="8"/>
      <c r="JJA16" s="8"/>
      <c r="JJB16" s="8"/>
      <c r="JJC16" s="8"/>
      <c r="JJD16" s="8"/>
      <c r="JJE16" s="8"/>
      <c r="JJF16" s="8"/>
      <c r="JJG16" s="8"/>
      <c r="JJH16" s="8"/>
      <c r="JJI16" s="8"/>
      <c r="JJJ16" s="8"/>
      <c r="JJK16" s="8"/>
      <c r="JJL16" s="8"/>
      <c r="JJM16" s="8"/>
      <c r="JJN16" s="8"/>
      <c r="JJO16" s="8"/>
      <c r="JJP16" s="8"/>
      <c r="JJQ16" s="8"/>
      <c r="JJR16" s="8"/>
      <c r="JJS16" s="8"/>
      <c r="JJT16" s="8"/>
      <c r="JJU16" s="8"/>
      <c r="JJV16" s="8"/>
      <c r="JJW16" s="8"/>
      <c r="JJX16" s="8"/>
      <c r="JJY16" s="8"/>
      <c r="JJZ16" s="8"/>
      <c r="JKA16" s="8"/>
      <c r="JKB16" s="8"/>
      <c r="JKC16" s="8"/>
      <c r="JKD16" s="8"/>
      <c r="JKE16" s="8"/>
      <c r="JKF16" s="8"/>
      <c r="JKG16" s="8"/>
      <c r="JKH16" s="8"/>
      <c r="JKI16" s="8"/>
      <c r="JKJ16" s="8"/>
      <c r="JKK16" s="8"/>
      <c r="JKL16" s="8"/>
      <c r="JKM16" s="8"/>
      <c r="JKN16" s="8"/>
      <c r="JKO16" s="8"/>
      <c r="JKP16" s="8"/>
      <c r="JKQ16" s="8"/>
      <c r="JKR16" s="8"/>
      <c r="JKS16" s="8"/>
      <c r="JKT16" s="8"/>
      <c r="JKU16" s="8"/>
      <c r="JKV16" s="8"/>
      <c r="JKW16" s="8"/>
      <c r="JKX16" s="8"/>
      <c r="JKY16" s="8"/>
      <c r="JKZ16" s="8"/>
      <c r="JLA16" s="8"/>
      <c r="JLB16" s="8"/>
      <c r="JLC16" s="8"/>
      <c r="JLD16" s="8"/>
      <c r="JLE16" s="8"/>
      <c r="JLF16" s="8"/>
      <c r="JLG16" s="8"/>
      <c r="JLH16" s="8"/>
      <c r="JLI16" s="8"/>
      <c r="JLJ16" s="8"/>
      <c r="JLK16" s="8"/>
      <c r="JLL16" s="8"/>
      <c r="JLM16" s="8"/>
      <c r="JLN16" s="8"/>
      <c r="JLO16" s="8"/>
      <c r="JLP16" s="8"/>
      <c r="JLQ16" s="8"/>
      <c r="JLR16" s="8"/>
      <c r="JLS16" s="8"/>
      <c r="JLT16" s="8"/>
      <c r="JLU16" s="8"/>
      <c r="JLV16" s="8"/>
      <c r="JLW16" s="8"/>
      <c r="JLX16" s="8"/>
      <c r="JLY16" s="8"/>
      <c r="JLZ16" s="8"/>
      <c r="JMA16" s="8"/>
      <c r="JMB16" s="8"/>
      <c r="JMC16" s="8"/>
      <c r="JMD16" s="8"/>
      <c r="JME16" s="8"/>
      <c r="JMF16" s="8"/>
      <c r="JMG16" s="8"/>
      <c r="JMH16" s="8"/>
      <c r="JMI16" s="8"/>
      <c r="JMJ16" s="8"/>
      <c r="JMK16" s="8"/>
      <c r="JML16" s="8"/>
      <c r="JMM16" s="8"/>
      <c r="JMN16" s="8"/>
      <c r="JMO16" s="8"/>
      <c r="JMP16" s="8"/>
      <c r="JMQ16" s="8"/>
      <c r="JMR16" s="8"/>
      <c r="JMS16" s="8"/>
      <c r="JMT16" s="8"/>
      <c r="JMU16" s="8"/>
      <c r="JMV16" s="8"/>
      <c r="JMW16" s="8"/>
      <c r="JMX16" s="8"/>
      <c r="JMY16" s="8"/>
      <c r="JMZ16" s="8"/>
      <c r="JNA16" s="8"/>
      <c r="JNB16" s="8"/>
      <c r="JNC16" s="8"/>
      <c r="JND16" s="8"/>
      <c r="JNE16" s="8"/>
      <c r="JNF16" s="8"/>
      <c r="JNG16" s="8"/>
      <c r="JNH16" s="8"/>
      <c r="JNI16" s="8"/>
      <c r="JNJ16" s="8"/>
      <c r="JNK16" s="8"/>
      <c r="JNL16" s="8"/>
      <c r="JNM16" s="8"/>
      <c r="JNN16" s="8"/>
      <c r="JNO16" s="8"/>
      <c r="JNP16" s="8"/>
      <c r="JNQ16" s="8"/>
      <c r="JNR16" s="8"/>
      <c r="JNS16" s="8"/>
      <c r="JNT16" s="8"/>
      <c r="JNU16" s="8"/>
      <c r="JNV16" s="8"/>
      <c r="JNW16" s="8"/>
      <c r="JNX16" s="8"/>
      <c r="JNY16" s="8"/>
      <c r="JNZ16" s="8"/>
      <c r="JOA16" s="8"/>
      <c r="JOB16" s="8"/>
      <c r="JOC16" s="8"/>
      <c r="JOD16" s="8"/>
      <c r="JOE16" s="8"/>
      <c r="JOF16" s="8"/>
      <c r="JOG16" s="8"/>
      <c r="JOH16" s="8"/>
      <c r="JOI16" s="8"/>
      <c r="JOJ16" s="8"/>
      <c r="JOK16" s="8"/>
      <c r="JOL16" s="8"/>
      <c r="JOM16" s="8"/>
      <c r="JON16" s="8"/>
      <c r="JOO16" s="8"/>
      <c r="JOP16" s="8"/>
      <c r="JOQ16" s="8"/>
      <c r="JOR16" s="8"/>
      <c r="JOS16" s="8"/>
      <c r="JOT16" s="8"/>
      <c r="JOU16" s="8"/>
      <c r="JOV16" s="8"/>
      <c r="JOW16" s="8"/>
      <c r="JOX16" s="8"/>
      <c r="JOY16" s="8"/>
      <c r="JOZ16" s="8"/>
      <c r="JPA16" s="8"/>
      <c r="JPB16" s="8"/>
      <c r="JPC16" s="8"/>
      <c r="JPD16" s="8"/>
      <c r="JPE16" s="8"/>
      <c r="JPF16" s="8"/>
      <c r="JPG16" s="8"/>
      <c r="JPH16" s="8"/>
      <c r="JPI16" s="8"/>
      <c r="JPJ16" s="8"/>
      <c r="JPK16" s="8"/>
      <c r="JPL16" s="8"/>
      <c r="JPM16" s="8"/>
      <c r="JPN16" s="8"/>
      <c r="JPO16" s="8"/>
      <c r="JPP16" s="8"/>
      <c r="JPQ16" s="8"/>
      <c r="JPR16" s="8"/>
      <c r="JPS16" s="8"/>
      <c r="JPT16" s="8"/>
      <c r="JPU16" s="8"/>
      <c r="JPV16" s="8"/>
      <c r="JPW16" s="8"/>
      <c r="JPX16" s="8"/>
      <c r="JPY16" s="8"/>
      <c r="JPZ16" s="8"/>
      <c r="JQA16" s="8"/>
      <c r="JQB16" s="8"/>
      <c r="JQC16" s="8"/>
      <c r="JQD16" s="8"/>
      <c r="JQE16" s="8"/>
      <c r="JQF16" s="8"/>
      <c r="JQG16" s="8"/>
      <c r="JQH16" s="8"/>
      <c r="JQI16" s="8"/>
      <c r="JQJ16" s="8"/>
      <c r="JQK16" s="8"/>
      <c r="JQL16" s="8"/>
      <c r="JQM16" s="8"/>
      <c r="JQN16" s="8"/>
      <c r="JQO16" s="8"/>
      <c r="JQP16" s="8"/>
      <c r="JQQ16" s="8"/>
      <c r="JQR16" s="8"/>
      <c r="JQS16" s="8"/>
      <c r="JQT16" s="8"/>
      <c r="JQU16" s="8"/>
      <c r="JQV16" s="8"/>
      <c r="JQW16" s="8"/>
      <c r="JQX16" s="8"/>
      <c r="JQY16" s="8"/>
      <c r="JQZ16" s="8"/>
      <c r="JRA16" s="8"/>
      <c r="JRB16" s="8"/>
      <c r="JRC16" s="8"/>
      <c r="JRD16" s="8"/>
      <c r="JRE16" s="8"/>
      <c r="JRF16" s="8"/>
      <c r="JRG16" s="8"/>
      <c r="JRH16" s="8"/>
      <c r="JRI16" s="8"/>
      <c r="JRJ16" s="8"/>
      <c r="JRK16" s="8"/>
      <c r="JRL16" s="8"/>
      <c r="JRM16" s="8"/>
      <c r="JRN16" s="8"/>
      <c r="JRO16" s="8"/>
      <c r="JRP16" s="8"/>
      <c r="JRQ16" s="8"/>
      <c r="JRR16" s="8"/>
      <c r="JRS16" s="8"/>
      <c r="JRT16" s="8"/>
      <c r="JRU16" s="8"/>
      <c r="JRV16" s="8"/>
      <c r="JRW16" s="8"/>
      <c r="JRX16" s="8"/>
      <c r="JRY16" s="8"/>
      <c r="JRZ16" s="8"/>
      <c r="JSA16" s="8"/>
      <c r="JSB16" s="8"/>
      <c r="JSC16" s="8"/>
      <c r="JSD16" s="8"/>
      <c r="JSE16" s="8"/>
      <c r="JSF16" s="8"/>
      <c r="JSG16" s="8"/>
      <c r="JSH16" s="8"/>
      <c r="JSI16" s="8"/>
      <c r="JSJ16" s="8"/>
      <c r="JSK16" s="8"/>
      <c r="JSL16" s="8"/>
      <c r="JSM16" s="8"/>
      <c r="JSN16" s="8"/>
      <c r="JSO16" s="8"/>
      <c r="JSP16" s="8"/>
      <c r="JSQ16" s="8"/>
      <c r="JSR16" s="8"/>
      <c r="JSS16" s="8"/>
      <c r="JST16" s="8"/>
      <c r="JSU16" s="8"/>
      <c r="JSV16" s="8"/>
      <c r="JSW16" s="8"/>
      <c r="JSX16" s="8"/>
      <c r="JSY16" s="8"/>
      <c r="JSZ16" s="8"/>
      <c r="JTA16" s="8"/>
      <c r="JTB16" s="8"/>
      <c r="JTC16" s="8"/>
      <c r="JTD16" s="8"/>
      <c r="JTE16" s="8"/>
      <c r="JTF16" s="8"/>
      <c r="JTG16" s="8"/>
      <c r="JTH16" s="8"/>
      <c r="JTI16" s="8"/>
      <c r="JTJ16" s="8"/>
      <c r="JTK16" s="8"/>
      <c r="JTL16" s="8"/>
      <c r="JTM16" s="8"/>
      <c r="JTN16" s="8"/>
      <c r="JTO16" s="8"/>
      <c r="JTP16" s="8"/>
      <c r="JTQ16" s="8"/>
      <c r="JTR16" s="8"/>
      <c r="JTS16" s="8"/>
      <c r="JTT16" s="8"/>
      <c r="JTU16" s="8"/>
      <c r="JTV16" s="8"/>
      <c r="JTW16" s="8"/>
      <c r="JTX16" s="8"/>
      <c r="JTY16" s="8"/>
      <c r="JTZ16" s="8"/>
      <c r="JUA16" s="8"/>
      <c r="JUB16" s="8"/>
      <c r="JUC16" s="8"/>
      <c r="JUD16" s="8"/>
      <c r="JUE16" s="8"/>
      <c r="JUF16" s="8"/>
      <c r="JUG16" s="8"/>
      <c r="JUH16" s="8"/>
      <c r="JUI16" s="8"/>
      <c r="JUJ16" s="8"/>
      <c r="JUK16" s="8"/>
      <c r="JUL16" s="8"/>
      <c r="JUM16" s="8"/>
      <c r="JUN16" s="8"/>
      <c r="JUO16" s="8"/>
      <c r="JUP16" s="8"/>
      <c r="JUQ16" s="8"/>
      <c r="JUR16" s="8"/>
      <c r="JUS16" s="8"/>
      <c r="JUT16" s="8"/>
      <c r="JUU16" s="8"/>
      <c r="JUV16" s="8"/>
      <c r="JUW16" s="8"/>
      <c r="JUX16" s="8"/>
      <c r="JUY16" s="8"/>
      <c r="JUZ16" s="8"/>
      <c r="JVA16" s="8"/>
      <c r="JVB16" s="8"/>
      <c r="JVC16" s="8"/>
      <c r="JVD16" s="8"/>
      <c r="JVE16" s="8"/>
      <c r="JVF16" s="8"/>
      <c r="JVG16" s="8"/>
      <c r="JVH16" s="8"/>
      <c r="JVI16" s="8"/>
      <c r="JVJ16" s="8"/>
      <c r="JVK16" s="8"/>
      <c r="JVL16" s="8"/>
      <c r="JVM16" s="8"/>
      <c r="JVN16" s="8"/>
      <c r="JVO16" s="8"/>
      <c r="JVP16" s="8"/>
      <c r="JVQ16" s="8"/>
      <c r="JVR16" s="8"/>
      <c r="JVS16" s="8"/>
      <c r="JVT16" s="8"/>
      <c r="JVU16" s="8"/>
      <c r="JVV16" s="8"/>
      <c r="JVW16" s="8"/>
      <c r="JVX16" s="8"/>
      <c r="JVY16" s="8"/>
      <c r="JVZ16" s="8"/>
      <c r="JWA16" s="8"/>
      <c r="JWB16" s="8"/>
      <c r="JWC16" s="8"/>
      <c r="JWD16" s="8"/>
      <c r="JWE16" s="8"/>
      <c r="JWF16" s="8"/>
      <c r="JWG16" s="8"/>
      <c r="JWH16" s="8"/>
      <c r="JWI16" s="8"/>
      <c r="JWJ16" s="8"/>
      <c r="JWK16" s="8"/>
      <c r="JWL16" s="8"/>
      <c r="JWM16" s="8"/>
      <c r="JWN16" s="8"/>
      <c r="JWO16" s="8"/>
      <c r="JWP16" s="8"/>
      <c r="JWQ16" s="8"/>
      <c r="JWR16" s="8"/>
      <c r="JWS16" s="8"/>
      <c r="JWT16" s="8"/>
      <c r="JWU16" s="8"/>
      <c r="JWV16" s="8"/>
      <c r="JWW16" s="8"/>
      <c r="JWX16" s="8"/>
      <c r="JWY16" s="8"/>
      <c r="JWZ16" s="8"/>
      <c r="JXA16" s="8"/>
      <c r="JXB16" s="8"/>
      <c r="JXC16" s="8"/>
      <c r="JXD16" s="8"/>
      <c r="JXE16" s="8"/>
      <c r="JXF16" s="8"/>
      <c r="JXG16" s="8"/>
      <c r="JXH16" s="8"/>
      <c r="JXI16" s="8"/>
      <c r="JXJ16" s="8"/>
      <c r="JXK16" s="8"/>
      <c r="JXL16" s="8"/>
      <c r="JXM16" s="8"/>
      <c r="JXN16" s="8"/>
      <c r="JXO16" s="8"/>
      <c r="JXP16" s="8"/>
      <c r="JXQ16" s="8"/>
      <c r="JXR16" s="8"/>
      <c r="JXS16" s="8"/>
      <c r="JXT16" s="8"/>
      <c r="JXU16" s="8"/>
      <c r="JXV16" s="8"/>
      <c r="JXW16" s="8"/>
      <c r="JXX16" s="8"/>
      <c r="JXY16" s="8"/>
      <c r="JXZ16" s="8"/>
      <c r="JYA16" s="8"/>
      <c r="JYB16" s="8"/>
      <c r="JYC16" s="8"/>
      <c r="JYD16" s="8"/>
      <c r="JYE16" s="8"/>
      <c r="JYF16" s="8"/>
      <c r="JYG16" s="8"/>
      <c r="JYH16" s="8"/>
      <c r="JYI16" s="8"/>
      <c r="JYJ16" s="8"/>
      <c r="JYK16" s="8"/>
      <c r="JYL16" s="8"/>
      <c r="JYM16" s="8"/>
      <c r="JYN16" s="8"/>
      <c r="JYO16" s="8"/>
      <c r="JYP16" s="8"/>
      <c r="JYQ16" s="8"/>
      <c r="JYR16" s="8"/>
      <c r="JYS16" s="8"/>
      <c r="JYT16" s="8"/>
      <c r="JYU16" s="8"/>
      <c r="JYV16" s="8"/>
      <c r="JYW16" s="8"/>
      <c r="JYX16" s="8"/>
      <c r="JYY16" s="8"/>
      <c r="JYZ16" s="8"/>
      <c r="JZA16" s="8"/>
      <c r="JZB16" s="8"/>
      <c r="JZC16" s="8"/>
      <c r="JZD16" s="8"/>
      <c r="JZE16" s="8"/>
      <c r="JZF16" s="8"/>
      <c r="JZG16" s="8"/>
      <c r="JZH16" s="8"/>
      <c r="JZI16" s="8"/>
      <c r="JZJ16" s="8"/>
      <c r="JZK16" s="8"/>
      <c r="JZL16" s="8"/>
      <c r="JZM16" s="8"/>
      <c r="JZN16" s="8"/>
      <c r="JZO16" s="8"/>
      <c r="JZP16" s="8"/>
      <c r="JZQ16" s="8"/>
      <c r="JZR16" s="8"/>
      <c r="JZS16" s="8"/>
      <c r="JZT16" s="8"/>
      <c r="JZU16" s="8"/>
      <c r="JZV16" s="8"/>
      <c r="JZW16" s="8"/>
      <c r="JZX16" s="8"/>
      <c r="JZY16" s="8"/>
      <c r="JZZ16" s="8"/>
      <c r="KAA16" s="8"/>
      <c r="KAB16" s="8"/>
      <c r="KAC16" s="8"/>
      <c r="KAD16" s="8"/>
      <c r="KAE16" s="8"/>
      <c r="KAF16" s="8"/>
      <c r="KAG16" s="8"/>
      <c r="KAH16" s="8"/>
      <c r="KAI16" s="8"/>
      <c r="KAJ16" s="8"/>
      <c r="KAK16" s="8"/>
      <c r="KAL16" s="8"/>
      <c r="KAM16" s="8"/>
      <c r="KAN16" s="8"/>
      <c r="KAO16" s="8"/>
      <c r="KAP16" s="8"/>
      <c r="KAQ16" s="8"/>
      <c r="KAR16" s="8"/>
      <c r="KAS16" s="8"/>
      <c r="KAT16" s="8"/>
      <c r="KAU16" s="8"/>
      <c r="KAV16" s="8"/>
      <c r="KAW16" s="8"/>
      <c r="KAX16" s="8"/>
      <c r="KAY16" s="8"/>
      <c r="KAZ16" s="8"/>
      <c r="KBA16" s="8"/>
      <c r="KBB16" s="8"/>
      <c r="KBC16" s="8"/>
      <c r="KBD16" s="8"/>
      <c r="KBE16" s="8"/>
      <c r="KBF16" s="8"/>
      <c r="KBG16" s="8"/>
      <c r="KBH16" s="8"/>
      <c r="KBI16" s="8"/>
      <c r="KBJ16" s="8"/>
      <c r="KBK16" s="8"/>
      <c r="KBL16" s="8"/>
      <c r="KBM16" s="8"/>
      <c r="KBN16" s="8"/>
      <c r="KBO16" s="8"/>
      <c r="KBP16" s="8"/>
      <c r="KBQ16" s="8"/>
      <c r="KBR16" s="8"/>
      <c r="KBS16" s="8"/>
      <c r="KBT16" s="8"/>
      <c r="KBU16" s="8"/>
      <c r="KBV16" s="8"/>
      <c r="KBW16" s="8"/>
      <c r="KBX16" s="8"/>
      <c r="KBY16" s="8"/>
      <c r="KBZ16" s="8"/>
      <c r="KCA16" s="8"/>
      <c r="KCB16" s="8"/>
      <c r="KCC16" s="8"/>
      <c r="KCD16" s="8"/>
      <c r="KCE16" s="8"/>
      <c r="KCF16" s="8"/>
      <c r="KCG16" s="8"/>
      <c r="KCH16" s="8"/>
      <c r="KCI16" s="8"/>
      <c r="KCJ16" s="8"/>
      <c r="KCK16" s="8"/>
      <c r="KCL16" s="8"/>
      <c r="KCM16" s="8"/>
      <c r="KCN16" s="8"/>
      <c r="KCO16" s="8"/>
      <c r="KCP16" s="8"/>
      <c r="KCQ16" s="8"/>
      <c r="KCR16" s="8"/>
      <c r="KCS16" s="8"/>
      <c r="KCT16" s="8"/>
      <c r="KCU16" s="8"/>
      <c r="KCV16" s="8"/>
      <c r="KCW16" s="8"/>
      <c r="KCX16" s="8"/>
      <c r="KCY16" s="8"/>
      <c r="KCZ16" s="8"/>
      <c r="KDA16" s="8"/>
      <c r="KDB16" s="8"/>
      <c r="KDC16" s="8"/>
      <c r="KDD16" s="8"/>
      <c r="KDE16" s="8"/>
      <c r="KDF16" s="8"/>
      <c r="KDG16" s="8"/>
      <c r="KDH16" s="8"/>
      <c r="KDI16" s="8"/>
      <c r="KDJ16" s="8"/>
      <c r="KDK16" s="8"/>
      <c r="KDL16" s="8"/>
      <c r="KDM16" s="8"/>
      <c r="KDN16" s="8"/>
      <c r="KDO16" s="8"/>
      <c r="KDP16" s="8"/>
      <c r="KDQ16" s="8"/>
      <c r="KDR16" s="8"/>
      <c r="KDS16" s="8"/>
      <c r="KDT16" s="8"/>
      <c r="KDU16" s="8"/>
      <c r="KDV16" s="8"/>
      <c r="KDW16" s="8"/>
      <c r="KDX16" s="8"/>
      <c r="KDY16" s="8"/>
      <c r="KDZ16" s="8"/>
      <c r="KEA16" s="8"/>
      <c r="KEB16" s="8"/>
      <c r="KEC16" s="8"/>
      <c r="KED16" s="8"/>
      <c r="KEE16" s="8"/>
      <c r="KEF16" s="8"/>
      <c r="KEG16" s="8"/>
      <c r="KEH16" s="8"/>
      <c r="KEI16" s="8"/>
      <c r="KEJ16" s="8"/>
      <c r="KEK16" s="8"/>
      <c r="KEL16" s="8"/>
      <c r="KEM16" s="8"/>
      <c r="KEN16" s="8"/>
      <c r="KEO16" s="8"/>
      <c r="KEP16" s="8"/>
      <c r="KEQ16" s="8"/>
      <c r="KER16" s="8"/>
      <c r="KES16" s="8"/>
      <c r="KET16" s="8"/>
      <c r="KEU16" s="8"/>
      <c r="KEV16" s="8"/>
      <c r="KEW16" s="8"/>
      <c r="KEX16" s="8"/>
      <c r="KEY16" s="8"/>
      <c r="KEZ16" s="8"/>
      <c r="KFA16" s="8"/>
      <c r="KFB16" s="8"/>
      <c r="KFC16" s="8"/>
      <c r="KFD16" s="8"/>
      <c r="KFE16" s="8"/>
      <c r="KFF16" s="8"/>
      <c r="KFG16" s="8"/>
      <c r="KFH16" s="8"/>
      <c r="KFI16" s="8"/>
      <c r="KFJ16" s="8"/>
      <c r="KFK16" s="8"/>
      <c r="KFL16" s="8"/>
      <c r="KFM16" s="8"/>
      <c r="KFN16" s="8"/>
      <c r="KFO16" s="8"/>
      <c r="KFP16" s="8"/>
      <c r="KFQ16" s="8"/>
      <c r="KFR16" s="8"/>
      <c r="KFS16" s="8"/>
      <c r="KFT16" s="8"/>
      <c r="KFU16" s="8"/>
      <c r="KFV16" s="8"/>
      <c r="KFW16" s="8"/>
      <c r="KFX16" s="8"/>
      <c r="KFY16" s="8"/>
      <c r="KFZ16" s="8"/>
      <c r="KGA16" s="8"/>
      <c r="KGB16" s="8"/>
      <c r="KGC16" s="8"/>
      <c r="KGD16" s="8"/>
      <c r="KGE16" s="8"/>
      <c r="KGF16" s="8"/>
      <c r="KGG16" s="8"/>
      <c r="KGH16" s="8"/>
      <c r="KGI16" s="8"/>
      <c r="KGJ16" s="8"/>
      <c r="KGK16" s="8"/>
      <c r="KGL16" s="8"/>
      <c r="KGM16" s="8"/>
      <c r="KGN16" s="8"/>
      <c r="KGO16" s="8"/>
      <c r="KGP16" s="8"/>
      <c r="KGQ16" s="8"/>
      <c r="KGR16" s="8"/>
      <c r="KGS16" s="8"/>
      <c r="KGT16" s="8"/>
      <c r="KGU16" s="8"/>
      <c r="KGV16" s="8"/>
      <c r="KGW16" s="8"/>
      <c r="KGX16" s="8"/>
      <c r="KGY16" s="8"/>
      <c r="KGZ16" s="8"/>
      <c r="KHA16" s="8"/>
      <c r="KHB16" s="8"/>
      <c r="KHC16" s="8"/>
      <c r="KHD16" s="8"/>
      <c r="KHE16" s="8"/>
      <c r="KHF16" s="8"/>
      <c r="KHG16" s="8"/>
      <c r="KHH16" s="8"/>
      <c r="KHI16" s="8"/>
      <c r="KHJ16" s="8"/>
      <c r="KHK16" s="8"/>
      <c r="KHL16" s="8"/>
      <c r="KHM16" s="8"/>
      <c r="KHN16" s="8"/>
      <c r="KHO16" s="8"/>
      <c r="KHP16" s="8"/>
      <c r="KHQ16" s="8"/>
      <c r="KHR16" s="8"/>
      <c r="KHS16" s="8"/>
      <c r="KHT16" s="8"/>
      <c r="KHU16" s="8"/>
      <c r="KHV16" s="8"/>
      <c r="KHW16" s="8"/>
      <c r="KHX16" s="8"/>
      <c r="KHY16" s="8"/>
      <c r="KHZ16" s="8"/>
      <c r="KIA16" s="8"/>
      <c r="KIB16" s="8"/>
      <c r="KIC16" s="8"/>
      <c r="KID16" s="8"/>
      <c r="KIE16" s="8"/>
      <c r="KIF16" s="8"/>
      <c r="KIG16" s="8"/>
      <c r="KIH16" s="8"/>
      <c r="KII16" s="8"/>
      <c r="KIJ16" s="8"/>
      <c r="KIK16" s="8"/>
      <c r="KIL16" s="8"/>
      <c r="KIM16" s="8"/>
      <c r="KIN16" s="8"/>
      <c r="KIO16" s="8"/>
      <c r="KIP16" s="8"/>
      <c r="KIQ16" s="8"/>
      <c r="KIR16" s="8"/>
      <c r="KIS16" s="8"/>
      <c r="KIT16" s="8"/>
      <c r="KIU16" s="8"/>
      <c r="KIV16" s="8"/>
      <c r="KIW16" s="8"/>
      <c r="KIX16" s="8"/>
      <c r="KIY16" s="8"/>
      <c r="KIZ16" s="8"/>
      <c r="KJA16" s="8"/>
      <c r="KJB16" s="8"/>
      <c r="KJC16" s="8"/>
      <c r="KJD16" s="8"/>
      <c r="KJE16" s="8"/>
      <c r="KJF16" s="8"/>
      <c r="KJG16" s="8"/>
      <c r="KJH16" s="8"/>
      <c r="KJI16" s="8"/>
      <c r="KJJ16" s="8"/>
      <c r="KJK16" s="8"/>
      <c r="KJL16" s="8"/>
      <c r="KJM16" s="8"/>
      <c r="KJN16" s="8"/>
      <c r="KJO16" s="8"/>
      <c r="KJP16" s="8"/>
      <c r="KJQ16" s="8"/>
      <c r="KJR16" s="8"/>
      <c r="KJS16" s="8"/>
      <c r="KJT16" s="8"/>
      <c r="KJU16" s="8"/>
      <c r="KJV16" s="8"/>
      <c r="KJW16" s="8"/>
      <c r="KJX16" s="8"/>
      <c r="KJY16" s="8"/>
      <c r="KJZ16" s="8"/>
      <c r="KKA16" s="8"/>
      <c r="KKB16" s="8"/>
      <c r="KKC16" s="8"/>
      <c r="KKD16" s="8"/>
      <c r="KKE16" s="8"/>
      <c r="KKF16" s="8"/>
      <c r="KKG16" s="8"/>
      <c r="KKH16" s="8"/>
      <c r="KKI16" s="8"/>
      <c r="KKJ16" s="8"/>
      <c r="KKK16" s="8"/>
      <c r="KKL16" s="8"/>
      <c r="KKM16" s="8"/>
      <c r="KKN16" s="8"/>
      <c r="KKO16" s="8"/>
      <c r="KKP16" s="8"/>
      <c r="KKQ16" s="8"/>
      <c r="KKR16" s="8"/>
      <c r="KKS16" s="8"/>
      <c r="KKT16" s="8"/>
      <c r="KKU16" s="8"/>
      <c r="KKV16" s="8"/>
      <c r="KKW16" s="8"/>
      <c r="KKX16" s="8"/>
      <c r="KKY16" s="8"/>
      <c r="KKZ16" s="8"/>
      <c r="KLA16" s="8"/>
      <c r="KLB16" s="8"/>
      <c r="KLC16" s="8"/>
      <c r="KLD16" s="8"/>
      <c r="KLE16" s="8"/>
      <c r="KLF16" s="8"/>
      <c r="KLG16" s="8"/>
      <c r="KLH16" s="8"/>
      <c r="KLI16" s="8"/>
      <c r="KLJ16" s="8"/>
      <c r="KLK16" s="8"/>
      <c r="KLL16" s="8"/>
      <c r="KLM16" s="8"/>
      <c r="KLN16" s="8"/>
      <c r="KLO16" s="8"/>
      <c r="KLP16" s="8"/>
      <c r="KLQ16" s="8"/>
      <c r="KLR16" s="8"/>
      <c r="KLS16" s="8"/>
      <c r="KLT16" s="8"/>
      <c r="KLU16" s="8"/>
      <c r="KLV16" s="8"/>
      <c r="KLW16" s="8"/>
      <c r="KLX16" s="8"/>
      <c r="KLY16" s="8"/>
      <c r="KLZ16" s="8"/>
      <c r="KMA16" s="8"/>
      <c r="KMB16" s="8"/>
      <c r="KMC16" s="8"/>
      <c r="KMD16" s="8"/>
      <c r="KME16" s="8"/>
      <c r="KMF16" s="8"/>
      <c r="KMG16" s="8"/>
      <c r="KMH16" s="8"/>
      <c r="KMI16" s="8"/>
      <c r="KMJ16" s="8"/>
      <c r="KMK16" s="8"/>
      <c r="KML16" s="8"/>
      <c r="KMM16" s="8"/>
      <c r="KMN16" s="8"/>
      <c r="KMO16" s="8"/>
      <c r="KMP16" s="8"/>
      <c r="KMQ16" s="8"/>
      <c r="KMR16" s="8"/>
      <c r="KMS16" s="8"/>
      <c r="KMT16" s="8"/>
      <c r="KMU16" s="8"/>
      <c r="KMV16" s="8"/>
      <c r="KMW16" s="8"/>
      <c r="KMX16" s="8"/>
      <c r="KMY16" s="8"/>
      <c r="KMZ16" s="8"/>
      <c r="KNA16" s="8"/>
      <c r="KNB16" s="8"/>
      <c r="KNC16" s="8"/>
      <c r="KND16" s="8"/>
      <c r="KNE16" s="8"/>
      <c r="KNF16" s="8"/>
      <c r="KNG16" s="8"/>
      <c r="KNH16" s="8"/>
      <c r="KNI16" s="8"/>
      <c r="KNJ16" s="8"/>
      <c r="KNK16" s="8"/>
      <c r="KNL16" s="8"/>
      <c r="KNM16" s="8"/>
      <c r="KNN16" s="8"/>
      <c r="KNO16" s="8"/>
      <c r="KNP16" s="8"/>
      <c r="KNQ16" s="8"/>
      <c r="KNR16" s="8"/>
      <c r="KNS16" s="8"/>
      <c r="KNT16" s="8"/>
      <c r="KNU16" s="8"/>
      <c r="KNV16" s="8"/>
      <c r="KNW16" s="8"/>
      <c r="KNX16" s="8"/>
      <c r="KNY16" s="8"/>
      <c r="KNZ16" s="8"/>
      <c r="KOA16" s="8"/>
      <c r="KOB16" s="8"/>
      <c r="KOC16" s="8"/>
      <c r="KOD16" s="8"/>
      <c r="KOE16" s="8"/>
      <c r="KOF16" s="8"/>
      <c r="KOG16" s="8"/>
      <c r="KOH16" s="8"/>
      <c r="KOI16" s="8"/>
      <c r="KOJ16" s="8"/>
      <c r="KOK16" s="8"/>
      <c r="KOL16" s="8"/>
      <c r="KOM16" s="8"/>
      <c r="KON16" s="8"/>
      <c r="KOO16" s="8"/>
      <c r="KOP16" s="8"/>
      <c r="KOQ16" s="8"/>
      <c r="KOR16" s="8"/>
      <c r="KOS16" s="8"/>
      <c r="KOT16" s="8"/>
      <c r="KOU16" s="8"/>
      <c r="KOV16" s="8"/>
      <c r="KOW16" s="8"/>
      <c r="KOX16" s="8"/>
      <c r="KOY16" s="8"/>
      <c r="KOZ16" s="8"/>
      <c r="KPA16" s="8"/>
      <c r="KPB16" s="8"/>
      <c r="KPC16" s="8"/>
      <c r="KPD16" s="8"/>
      <c r="KPE16" s="8"/>
      <c r="KPF16" s="8"/>
      <c r="KPG16" s="8"/>
      <c r="KPH16" s="8"/>
      <c r="KPI16" s="8"/>
      <c r="KPJ16" s="8"/>
      <c r="KPK16" s="8"/>
      <c r="KPL16" s="8"/>
      <c r="KPM16" s="8"/>
      <c r="KPN16" s="8"/>
      <c r="KPO16" s="8"/>
      <c r="KPP16" s="8"/>
      <c r="KPQ16" s="8"/>
      <c r="KPR16" s="8"/>
      <c r="KPS16" s="8"/>
      <c r="KPT16" s="8"/>
      <c r="KPU16" s="8"/>
      <c r="KPV16" s="8"/>
      <c r="KPW16" s="8"/>
      <c r="KPX16" s="8"/>
      <c r="KPY16" s="8"/>
      <c r="KPZ16" s="8"/>
      <c r="KQA16" s="8"/>
      <c r="KQB16" s="8"/>
      <c r="KQC16" s="8"/>
      <c r="KQD16" s="8"/>
      <c r="KQE16" s="8"/>
      <c r="KQF16" s="8"/>
      <c r="KQG16" s="8"/>
      <c r="KQH16" s="8"/>
      <c r="KQI16" s="8"/>
      <c r="KQJ16" s="8"/>
      <c r="KQK16" s="8"/>
      <c r="KQL16" s="8"/>
      <c r="KQM16" s="8"/>
      <c r="KQN16" s="8"/>
      <c r="KQO16" s="8"/>
      <c r="KQP16" s="8"/>
      <c r="KQQ16" s="8"/>
      <c r="KQR16" s="8"/>
      <c r="KQS16" s="8"/>
      <c r="KQT16" s="8"/>
      <c r="KQU16" s="8"/>
      <c r="KQV16" s="8"/>
      <c r="KQW16" s="8"/>
      <c r="KQX16" s="8"/>
      <c r="KQY16" s="8"/>
      <c r="KQZ16" s="8"/>
      <c r="KRA16" s="8"/>
      <c r="KRB16" s="8"/>
      <c r="KRC16" s="8"/>
      <c r="KRD16" s="8"/>
      <c r="KRE16" s="8"/>
      <c r="KRF16" s="8"/>
      <c r="KRG16" s="8"/>
      <c r="KRH16" s="8"/>
      <c r="KRI16" s="8"/>
      <c r="KRJ16" s="8"/>
      <c r="KRK16" s="8"/>
      <c r="KRL16" s="8"/>
      <c r="KRM16" s="8"/>
      <c r="KRN16" s="8"/>
      <c r="KRO16" s="8"/>
      <c r="KRP16" s="8"/>
      <c r="KRQ16" s="8"/>
      <c r="KRR16" s="8"/>
      <c r="KRS16" s="8"/>
      <c r="KRT16" s="8"/>
      <c r="KRU16" s="8"/>
      <c r="KRV16" s="8"/>
      <c r="KRW16" s="8"/>
      <c r="KRX16" s="8"/>
      <c r="KRY16" s="8"/>
      <c r="KRZ16" s="8"/>
      <c r="KSA16" s="8"/>
      <c r="KSB16" s="8"/>
      <c r="KSC16" s="8"/>
      <c r="KSD16" s="8"/>
      <c r="KSE16" s="8"/>
      <c r="KSF16" s="8"/>
      <c r="KSG16" s="8"/>
      <c r="KSH16" s="8"/>
      <c r="KSI16" s="8"/>
      <c r="KSJ16" s="8"/>
      <c r="KSK16" s="8"/>
      <c r="KSL16" s="8"/>
      <c r="KSM16" s="8"/>
      <c r="KSN16" s="8"/>
      <c r="KSO16" s="8"/>
      <c r="KSP16" s="8"/>
      <c r="KSQ16" s="8"/>
      <c r="KSR16" s="8"/>
      <c r="KSS16" s="8"/>
      <c r="KST16" s="8"/>
      <c r="KSU16" s="8"/>
      <c r="KSV16" s="8"/>
      <c r="KSW16" s="8"/>
      <c r="KSX16" s="8"/>
      <c r="KSY16" s="8"/>
      <c r="KSZ16" s="8"/>
      <c r="KTA16" s="8"/>
      <c r="KTB16" s="8"/>
      <c r="KTC16" s="8"/>
      <c r="KTD16" s="8"/>
      <c r="KTE16" s="8"/>
      <c r="KTF16" s="8"/>
      <c r="KTG16" s="8"/>
      <c r="KTH16" s="8"/>
      <c r="KTI16" s="8"/>
      <c r="KTJ16" s="8"/>
      <c r="KTK16" s="8"/>
      <c r="KTL16" s="8"/>
      <c r="KTM16" s="8"/>
      <c r="KTN16" s="8"/>
      <c r="KTO16" s="8"/>
      <c r="KTP16" s="8"/>
      <c r="KTQ16" s="8"/>
      <c r="KTR16" s="8"/>
      <c r="KTS16" s="8"/>
      <c r="KTT16" s="8"/>
      <c r="KTU16" s="8"/>
      <c r="KTV16" s="8"/>
      <c r="KTW16" s="8"/>
      <c r="KTX16" s="8"/>
      <c r="KTY16" s="8"/>
      <c r="KTZ16" s="8"/>
      <c r="KUA16" s="8"/>
      <c r="KUB16" s="8"/>
      <c r="KUC16" s="8"/>
      <c r="KUD16" s="8"/>
      <c r="KUE16" s="8"/>
      <c r="KUF16" s="8"/>
      <c r="KUG16" s="8"/>
      <c r="KUH16" s="8"/>
      <c r="KUI16" s="8"/>
      <c r="KUJ16" s="8"/>
      <c r="KUK16" s="8"/>
      <c r="KUL16" s="8"/>
      <c r="KUM16" s="8"/>
      <c r="KUN16" s="8"/>
      <c r="KUO16" s="8"/>
      <c r="KUP16" s="8"/>
      <c r="KUQ16" s="8"/>
      <c r="KUR16" s="8"/>
      <c r="KUS16" s="8"/>
      <c r="KUT16" s="8"/>
      <c r="KUU16" s="8"/>
      <c r="KUV16" s="8"/>
      <c r="KUW16" s="8"/>
      <c r="KUX16" s="8"/>
      <c r="KUY16" s="8"/>
      <c r="KUZ16" s="8"/>
      <c r="KVA16" s="8"/>
      <c r="KVB16" s="8"/>
      <c r="KVC16" s="8"/>
      <c r="KVD16" s="8"/>
      <c r="KVE16" s="8"/>
      <c r="KVF16" s="8"/>
      <c r="KVG16" s="8"/>
      <c r="KVH16" s="8"/>
      <c r="KVI16" s="8"/>
      <c r="KVJ16" s="8"/>
      <c r="KVK16" s="8"/>
      <c r="KVL16" s="8"/>
      <c r="KVM16" s="8"/>
      <c r="KVN16" s="8"/>
      <c r="KVO16" s="8"/>
      <c r="KVP16" s="8"/>
      <c r="KVQ16" s="8"/>
      <c r="KVR16" s="8"/>
      <c r="KVS16" s="8"/>
      <c r="KVT16" s="8"/>
      <c r="KVU16" s="8"/>
      <c r="KVV16" s="8"/>
      <c r="KVW16" s="8"/>
      <c r="KVX16" s="8"/>
      <c r="KVY16" s="8"/>
      <c r="KVZ16" s="8"/>
      <c r="KWA16" s="8"/>
      <c r="KWB16" s="8"/>
      <c r="KWC16" s="8"/>
      <c r="KWD16" s="8"/>
      <c r="KWE16" s="8"/>
      <c r="KWF16" s="8"/>
      <c r="KWG16" s="8"/>
      <c r="KWH16" s="8"/>
      <c r="KWI16" s="8"/>
      <c r="KWJ16" s="8"/>
      <c r="KWK16" s="8"/>
      <c r="KWL16" s="8"/>
      <c r="KWM16" s="8"/>
      <c r="KWN16" s="8"/>
      <c r="KWO16" s="8"/>
      <c r="KWP16" s="8"/>
      <c r="KWQ16" s="8"/>
      <c r="KWR16" s="8"/>
      <c r="KWS16" s="8"/>
      <c r="KWT16" s="8"/>
      <c r="KWU16" s="8"/>
      <c r="KWV16" s="8"/>
      <c r="KWW16" s="8"/>
      <c r="KWX16" s="8"/>
      <c r="KWY16" s="8"/>
      <c r="KWZ16" s="8"/>
      <c r="KXA16" s="8"/>
      <c r="KXB16" s="8"/>
      <c r="KXC16" s="8"/>
      <c r="KXD16" s="8"/>
      <c r="KXE16" s="8"/>
      <c r="KXF16" s="8"/>
      <c r="KXG16" s="8"/>
      <c r="KXH16" s="8"/>
      <c r="KXI16" s="8"/>
      <c r="KXJ16" s="8"/>
      <c r="KXK16" s="8"/>
      <c r="KXL16" s="8"/>
      <c r="KXM16" s="8"/>
      <c r="KXN16" s="8"/>
      <c r="KXO16" s="8"/>
      <c r="KXP16" s="8"/>
      <c r="KXQ16" s="8"/>
      <c r="KXR16" s="8"/>
      <c r="KXS16" s="8"/>
      <c r="KXT16" s="8"/>
      <c r="KXU16" s="8"/>
      <c r="KXV16" s="8"/>
      <c r="KXW16" s="8"/>
      <c r="KXX16" s="8"/>
      <c r="KXY16" s="8"/>
      <c r="KXZ16" s="8"/>
      <c r="KYA16" s="8"/>
      <c r="KYB16" s="8"/>
      <c r="KYC16" s="8"/>
      <c r="KYD16" s="8"/>
      <c r="KYE16" s="8"/>
      <c r="KYF16" s="8"/>
      <c r="KYG16" s="8"/>
      <c r="KYH16" s="8"/>
      <c r="KYI16" s="8"/>
      <c r="KYJ16" s="8"/>
      <c r="KYK16" s="8"/>
      <c r="KYL16" s="8"/>
      <c r="KYM16" s="8"/>
      <c r="KYN16" s="8"/>
      <c r="KYO16" s="8"/>
      <c r="KYP16" s="8"/>
      <c r="KYQ16" s="8"/>
      <c r="KYR16" s="8"/>
      <c r="KYS16" s="8"/>
      <c r="KYT16" s="8"/>
      <c r="KYU16" s="8"/>
      <c r="KYV16" s="8"/>
      <c r="KYW16" s="8"/>
      <c r="KYX16" s="8"/>
      <c r="KYY16" s="8"/>
      <c r="KYZ16" s="8"/>
      <c r="KZA16" s="8"/>
      <c r="KZB16" s="8"/>
      <c r="KZC16" s="8"/>
      <c r="KZD16" s="8"/>
      <c r="KZE16" s="8"/>
      <c r="KZF16" s="8"/>
      <c r="KZG16" s="8"/>
      <c r="KZH16" s="8"/>
      <c r="KZI16" s="8"/>
      <c r="KZJ16" s="8"/>
      <c r="KZK16" s="8"/>
      <c r="KZL16" s="8"/>
      <c r="KZM16" s="8"/>
      <c r="KZN16" s="8"/>
      <c r="KZO16" s="8"/>
      <c r="KZP16" s="8"/>
      <c r="KZQ16" s="8"/>
      <c r="KZR16" s="8"/>
      <c r="KZS16" s="8"/>
      <c r="KZT16" s="8"/>
      <c r="KZU16" s="8"/>
      <c r="KZV16" s="8"/>
      <c r="KZW16" s="8"/>
      <c r="KZX16" s="8"/>
      <c r="KZY16" s="8"/>
      <c r="KZZ16" s="8"/>
      <c r="LAA16" s="8"/>
      <c r="LAB16" s="8"/>
      <c r="LAC16" s="8"/>
      <c r="LAD16" s="8"/>
      <c r="LAE16" s="8"/>
      <c r="LAF16" s="8"/>
      <c r="LAG16" s="8"/>
      <c r="LAH16" s="8"/>
      <c r="LAI16" s="8"/>
      <c r="LAJ16" s="8"/>
      <c r="LAK16" s="8"/>
      <c r="LAL16" s="8"/>
      <c r="LAM16" s="8"/>
      <c r="LAN16" s="8"/>
      <c r="LAO16" s="8"/>
      <c r="LAP16" s="8"/>
      <c r="LAQ16" s="8"/>
      <c r="LAR16" s="8"/>
      <c r="LAS16" s="8"/>
      <c r="LAT16" s="8"/>
      <c r="LAU16" s="8"/>
      <c r="LAV16" s="8"/>
      <c r="LAW16" s="8"/>
      <c r="LAX16" s="8"/>
      <c r="LAY16" s="8"/>
      <c r="LAZ16" s="8"/>
      <c r="LBA16" s="8"/>
      <c r="LBB16" s="8"/>
      <c r="LBC16" s="8"/>
      <c r="LBD16" s="8"/>
      <c r="LBE16" s="8"/>
      <c r="LBF16" s="8"/>
      <c r="LBG16" s="8"/>
      <c r="LBH16" s="8"/>
      <c r="LBI16" s="8"/>
      <c r="LBJ16" s="8"/>
      <c r="LBK16" s="8"/>
      <c r="LBL16" s="8"/>
      <c r="LBM16" s="8"/>
      <c r="LBN16" s="8"/>
      <c r="LBO16" s="8"/>
      <c r="LBP16" s="8"/>
      <c r="LBQ16" s="8"/>
      <c r="LBR16" s="8"/>
      <c r="LBS16" s="8"/>
      <c r="LBT16" s="8"/>
      <c r="LBU16" s="8"/>
      <c r="LBV16" s="8"/>
      <c r="LBW16" s="8"/>
      <c r="LBX16" s="8"/>
      <c r="LBY16" s="8"/>
      <c r="LBZ16" s="8"/>
      <c r="LCA16" s="8"/>
      <c r="LCB16" s="8"/>
      <c r="LCC16" s="8"/>
      <c r="LCD16" s="8"/>
      <c r="LCE16" s="8"/>
      <c r="LCF16" s="8"/>
      <c r="LCG16" s="8"/>
      <c r="LCH16" s="8"/>
      <c r="LCI16" s="8"/>
      <c r="LCJ16" s="8"/>
      <c r="LCK16" s="8"/>
      <c r="LCL16" s="8"/>
      <c r="LCM16" s="8"/>
      <c r="LCN16" s="8"/>
      <c r="LCO16" s="8"/>
      <c r="LCP16" s="8"/>
      <c r="LCQ16" s="8"/>
      <c r="LCR16" s="8"/>
      <c r="LCS16" s="8"/>
      <c r="LCT16" s="8"/>
      <c r="LCU16" s="8"/>
      <c r="LCV16" s="8"/>
      <c r="LCW16" s="8"/>
      <c r="LCX16" s="8"/>
      <c r="LCY16" s="8"/>
      <c r="LCZ16" s="8"/>
      <c r="LDA16" s="8"/>
      <c r="LDB16" s="8"/>
      <c r="LDC16" s="8"/>
      <c r="LDD16" s="8"/>
      <c r="LDE16" s="8"/>
      <c r="LDF16" s="8"/>
      <c r="LDG16" s="8"/>
      <c r="LDH16" s="8"/>
      <c r="LDI16" s="8"/>
      <c r="LDJ16" s="8"/>
      <c r="LDK16" s="8"/>
      <c r="LDL16" s="8"/>
      <c r="LDM16" s="8"/>
      <c r="LDN16" s="8"/>
      <c r="LDO16" s="8"/>
      <c r="LDP16" s="8"/>
      <c r="LDQ16" s="8"/>
      <c r="LDR16" s="8"/>
      <c r="LDS16" s="8"/>
      <c r="LDT16" s="8"/>
      <c r="LDU16" s="8"/>
      <c r="LDV16" s="8"/>
      <c r="LDW16" s="8"/>
      <c r="LDX16" s="8"/>
      <c r="LDY16" s="8"/>
      <c r="LDZ16" s="8"/>
      <c r="LEA16" s="8"/>
      <c r="LEB16" s="8"/>
      <c r="LEC16" s="8"/>
      <c r="LED16" s="8"/>
      <c r="LEE16" s="8"/>
      <c r="LEF16" s="8"/>
      <c r="LEG16" s="8"/>
      <c r="LEH16" s="8"/>
      <c r="LEI16" s="8"/>
      <c r="LEJ16" s="8"/>
      <c r="LEK16" s="8"/>
      <c r="LEL16" s="8"/>
      <c r="LEM16" s="8"/>
      <c r="LEN16" s="8"/>
      <c r="LEO16" s="8"/>
      <c r="LEP16" s="8"/>
      <c r="LEQ16" s="8"/>
      <c r="LER16" s="8"/>
      <c r="LES16" s="8"/>
      <c r="LET16" s="8"/>
      <c r="LEU16" s="8"/>
      <c r="LEV16" s="8"/>
      <c r="LEW16" s="8"/>
      <c r="LEX16" s="8"/>
      <c r="LEY16" s="8"/>
      <c r="LEZ16" s="8"/>
      <c r="LFA16" s="8"/>
      <c r="LFB16" s="8"/>
      <c r="LFC16" s="8"/>
      <c r="LFD16" s="8"/>
      <c r="LFE16" s="8"/>
      <c r="LFF16" s="8"/>
      <c r="LFG16" s="8"/>
      <c r="LFH16" s="8"/>
      <c r="LFI16" s="8"/>
      <c r="LFJ16" s="8"/>
      <c r="LFK16" s="8"/>
      <c r="LFL16" s="8"/>
      <c r="LFM16" s="8"/>
      <c r="LFN16" s="8"/>
      <c r="LFO16" s="8"/>
      <c r="LFP16" s="8"/>
      <c r="LFQ16" s="8"/>
      <c r="LFR16" s="8"/>
      <c r="LFS16" s="8"/>
      <c r="LFT16" s="8"/>
      <c r="LFU16" s="8"/>
      <c r="LFV16" s="8"/>
      <c r="LFW16" s="8"/>
      <c r="LFX16" s="8"/>
      <c r="LFY16" s="8"/>
      <c r="LFZ16" s="8"/>
      <c r="LGA16" s="8"/>
      <c r="LGB16" s="8"/>
      <c r="LGC16" s="8"/>
      <c r="LGD16" s="8"/>
      <c r="LGE16" s="8"/>
      <c r="LGF16" s="8"/>
      <c r="LGG16" s="8"/>
      <c r="LGH16" s="8"/>
      <c r="LGI16" s="8"/>
      <c r="LGJ16" s="8"/>
      <c r="LGK16" s="8"/>
      <c r="LGL16" s="8"/>
      <c r="LGM16" s="8"/>
      <c r="LGN16" s="8"/>
      <c r="LGO16" s="8"/>
      <c r="LGP16" s="8"/>
      <c r="LGQ16" s="8"/>
      <c r="LGR16" s="8"/>
      <c r="LGS16" s="8"/>
      <c r="LGT16" s="8"/>
      <c r="LGU16" s="8"/>
      <c r="LGV16" s="8"/>
      <c r="LGW16" s="8"/>
      <c r="LGX16" s="8"/>
      <c r="LGY16" s="8"/>
      <c r="LGZ16" s="8"/>
      <c r="LHA16" s="8"/>
      <c r="LHB16" s="8"/>
      <c r="LHC16" s="8"/>
      <c r="LHD16" s="8"/>
      <c r="LHE16" s="8"/>
      <c r="LHF16" s="8"/>
      <c r="LHG16" s="8"/>
      <c r="LHH16" s="8"/>
      <c r="LHI16" s="8"/>
      <c r="LHJ16" s="8"/>
      <c r="LHK16" s="8"/>
      <c r="LHL16" s="8"/>
      <c r="LHM16" s="8"/>
      <c r="LHN16" s="8"/>
      <c r="LHO16" s="8"/>
      <c r="LHP16" s="8"/>
      <c r="LHQ16" s="8"/>
      <c r="LHR16" s="8"/>
      <c r="LHS16" s="8"/>
      <c r="LHT16" s="8"/>
      <c r="LHU16" s="8"/>
      <c r="LHV16" s="8"/>
      <c r="LHW16" s="8"/>
      <c r="LHX16" s="8"/>
      <c r="LHY16" s="8"/>
      <c r="LHZ16" s="8"/>
      <c r="LIA16" s="8"/>
      <c r="LIB16" s="8"/>
      <c r="LIC16" s="8"/>
      <c r="LID16" s="8"/>
      <c r="LIE16" s="8"/>
      <c r="LIF16" s="8"/>
      <c r="LIG16" s="8"/>
      <c r="LIH16" s="8"/>
      <c r="LII16" s="8"/>
      <c r="LIJ16" s="8"/>
      <c r="LIK16" s="8"/>
      <c r="LIL16" s="8"/>
      <c r="LIM16" s="8"/>
      <c r="LIN16" s="8"/>
      <c r="LIO16" s="8"/>
      <c r="LIP16" s="8"/>
      <c r="LIQ16" s="8"/>
      <c r="LIR16" s="8"/>
      <c r="LIS16" s="8"/>
      <c r="LIT16" s="8"/>
      <c r="LIU16" s="8"/>
      <c r="LIV16" s="8"/>
      <c r="LIW16" s="8"/>
      <c r="LIX16" s="8"/>
      <c r="LIY16" s="8"/>
      <c r="LIZ16" s="8"/>
      <c r="LJA16" s="8"/>
      <c r="LJB16" s="8"/>
      <c r="LJC16" s="8"/>
      <c r="LJD16" s="8"/>
      <c r="LJE16" s="8"/>
      <c r="LJF16" s="8"/>
      <c r="LJG16" s="8"/>
      <c r="LJH16" s="8"/>
      <c r="LJI16" s="8"/>
      <c r="LJJ16" s="8"/>
      <c r="LJK16" s="8"/>
      <c r="LJL16" s="8"/>
      <c r="LJM16" s="8"/>
      <c r="LJN16" s="8"/>
      <c r="LJO16" s="8"/>
      <c r="LJP16" s="8"/>
      <c r="LJQ16" s="8"/>
      <c r="LJR16" s="8"/>
      <c r="LJS16" s="8"/>
      <c r="LJT16" s="8"/>
      <c r="LJU16" s="8"/>
      <c r="LJV16" s="8"/>
      <c r="LJW16" s="8"/>
      <c r="LJX16" s="8"/>
      <c r="LJY16" s="8"/>
      <c r="LJZ16" s="8"/>
      <c r="LKA16" s="8"/>
      <c r="LKB16" s="8"/>
      <c r="LKC16" s="8"/>
      <c r="LKD16" s="8"/>
      <c r="LKE16" s="8"/>
      <c r="LKF16" s="8"/>
      <c r="LKG16" s="8"/>
      <c r="LKH16" s="8"/>
      <c r="LKI16" s="8"/>
      <c r="LKJ16" s="8"/>
      <c r="LKK16" s="8"/>
      <c r="LKL16" s="8"/>
      <c r="LKM16" s="8"/>
      <c r="LKN16" s="8"/>
      <c r="LKO16" s="8"/>
      <c r="LKP16" s="8"/>
      <c r="LKQ16" s="8"/>
      <c r="LKR16" s="8"/>
      <c r="LKS16" s="8"/>
      <c r="LKT16" s="8"/>
      <c r="LKU16" s="8"/>
      <c r="LKV16" s="8"/>
      <c r="LKW16" s="8"/>
      <c r="LKX16" s="8"/>
      <c r="LKY16" s="8"/>
      <c r="LKZ16" s="8"/>
      <c r="LLA16" s="8"/>
      <c r="LLB16" s="8"/>
      <c r="LLC16" s="8"/>
      <c r="LLD16" s="8"/>
      <c r="LLE16" s="8"/>
      <c r="LLF16" s="8"/>
      <c r="LLG16" s="8"/>
      <c r="LLH16" s="8"/>
      <c r="LLI16" s="8"/>
      <c r="LLJ16" s="8"/>
      <c r="LLK16" s="8"/>
      <c r="LLL16" s="8"/>
      <c r="LLM16" s="8"/>
      <c r="LLN16" s="8"/>
      <c r="LLO16" s="8"/>
      <c r="LLP16" s="8"/>
      <c r="LLQ16" s="8"/>
      <c r="LLR16" s="8"/>
      <c r="LLS16" s="8"/>
      <c r="LLT16" s="8"/>
      <c r="LLU16" s="8"/>
      <c r="LLV16" s="8"/>
      <c r="LLW16" s="8"/>
      <c r="LLX16" s="8"/>
      <c r="LLY16" s="8"/>
      <c r="LLZ16" s="8"/>
      <c r="LMA16" s="8"/>
      <c r="LMB16" s="8"/>
      <c r="LMC16" s="8"/>
      <c r="LMD16" s="8"/>
      <c r="LME16" s="8"/>
      <c r="LMF16" s="8"/>
      <c r="LMG16" s="8"/>
      <c r="LMH16" s="8"/>
      <c r="LMI16" s="8"/>
      <c r="LMJ16" s="8"/>
      <c r="LMK16" s="8"/>
      <c r="LML16" s="8"/>
      <c r="LMM16" s="8"/>
      <c r="LMN16" s="8"/>
      <c r="LMO16" s="8"/>
      <c r="LMP16" s="8"/>
      <c r="LMQ16" s="8"/>
      <c r="LMR16" s="8"/>
      <c r="LMS16" s="8"/>
      <c r="LMT16" s="8"/>
      <c r="LMU16" s="8"/>
      <c r="LMV16" s="8"/>
      <c r="LMW16" s="8"/>
      <c r="LMX16" s="8"/>
      <c r="LMY16" s="8"/>
      <c r="LMZ16" s="8"/>
      <c r="LNA16" s="8"/>
      <c r="LNB16" s="8"/>
      <c r="LNC16" s="8"/>
      <c r="LND16" s="8"/>
      <c r="LNE16" s="8"/>
      <c r="LNF16" s="8"/>
      <c r="LNG16" s="8"/>
      <c r="LNH16" s="8"/>
      <c r="LNI16" s="8"/>
      <c r="LNJ16" s="8"/>
      <c r="LNK16" s="8"/>
      <c r="LNL16" s="8"/>
      <c r="LNM16" s="8"/>
      <c r="LNN16" s="8"/>
      <c r="LNO16" s="8"/>
      <c r="LNP16" s="8"/>
      <c r="LNQ16" s="8"/>
      <c r="LNR16" s="8"/>
      <c r="LNS16" s="8"/>
      <c r="LNT16" s="8"/>
      <c r="LNU16" s="8"/>
      <c r="LNV16" s="8"/>
      <c r="LNW16" s="8"/>
      <c r="LNX16" s="8"/>
      <c r="LNY16" s="8"/>
      <c r="LNZ16" s="8"/>
      <c r="LOA16" s="8"/>
      <c r="LOB16" s="8"/>
      <c r="LOC16" s="8"/>
      <c r="LOD16" s="8"/>
      <c r="LOE16" s="8"/>
      <c r="LOF16" s="8"/>
      <c r="LOG16" s="8"/>
      <c r="LOH16" s="8"/>
      <c r="LOI16" s="8"/>
      <c r="LOJ16" s="8"/>
      <c r="LOK16" s="8"/>
      <c r="LOL16" s="8"/>
      <c r="LOM16" s="8"/>
      <c r="LON16" s="8"/>
      <c r="LOO16" s="8"/>
      <c r="LOP16" s="8"/>
      <c r="LOQ16" s="8"/>
      <c r="LOR16" s="8"/>
      <c r="LOS16" s="8"/>
      <c r="LOT16" s="8"/>
      <c r="LOU16" s="8"/>
      <c r="LOV16" s="8"/>
      <c r="LOW16" s="8"/>
      <c r="LOX16" s="8"/>
      <c r="LOY16" s="8"/>
      <c r="LOZ16" s="8"/>
      <c r="LPA16" s="8"/>
      <c r="LPB16" s="8"/>
      <c r="LPC16" s="8"/>
      <c r="LPD16" s="8"/>
      <c r="LPE16" s="8"/>
      <c r="LPF16" s="8"/>
      <c r="LPG16" s="8"/>
      <c r="LPH16" s="8"/>
      <c r="LPI16" s="8"/>
      <c r="LPJ16" s="8"/>
      <c r="LPK16" s="8"/>
      <c r="LPL16" s="8"/>
      <c r="LPM16" s="8"/>
      <c r="LPN16" s="8"/>
      <c r="LPO16" s="8"/>
      <c r="LPP16" s="8"/>
      <c r="LPQ16" s="8"/>
      <c r="LPR16" s="8"/>
      <c r="LPS16" s="8"/>
      <c r="LPT16" s="8"/>
      <c r="LPU16" s="8"/>
      <c r="LPV16" s="8"/>
      <c r="LPW16" s="8"/>
      <c r="LPX16" s="8"/>
      <c r="LPY16" s="8"/>
      <c r="LPZ16" s="8"/>
      <c r="LQA16" s="8"/>
      <c r="LQB16" s="8"/>
      <c r="LQC16" s="8"/>
      <c r="LQD16" s="8"/>
      <c r="LQE16" s="8"/>
      <c r="LQF16" s="8"/>
      <c r="LQG16" s="8"/>
      <c r="LQH16" s="8"/>
      <c r="LQI16" s="8"/>
      <c r="LQJ16" s="8"/>
      <c r="LQK16" s="8"/>
      <c r="LQL16" s="8"/>
      <c r="LQM16" s="8"/>
      <c r="LQN16" s="8"/>
      <c r="LQO16" s="8"/>
      <c r="LQP16" s="8"/>
      <c r="LQQ16" s="8"/>
      <c r="LQR16" s="8"/>
      <c r="LQS16" s="8"/>
      <c r="LQT16" s="8"/>
      <c r="LQU16" s="8"/>
      <c r="LQV16" s="8"/>
      <c r="LQW16" s="8"/>
      <c r="LQX16" s="8"/>
      <c r="LQY16" s="8"/>
      <c r="LQZ16" s="8"/>
      <c r="LRA16" s="8"/>
      <c r="LRB16" s="8"/>
      <c r="LRC16" s="8"/>
      <c r="LRD16" s="8"/>
      <c r="LRE16" s="8"/>
      <c r="LRF16" s="8"/>
      <c r="LRG16" s="8"/>
      <c r="LRH16" s="8"/>
      <c r="LRI16" s="8"/>
      <c r="LRJ16" s="8"/>
      <c r="LRK16" s="8"/>
      <c r="LRL16" s="8"/>
      <c r="LRM16" s="8"/>
      <c r="LRN16" s="8"/>
      <c r="LRO16" s="8"/>
      <c r="LRP16" s="8"/>
      <c r="LRQ16" s="8"/>
      <c r="LRR16" s="8"/>
      <c r="LRS16" s="8"/>
      <c r="LRT16" s="8"/>
      <c r="LRU16" s="8"/>
      <c r="LRV16" s="8"/>
      <c r="LRW16" s="8"/>
      <c r="LRX16" s="8"/>
      <c r="LRY16" s="8"/>
      <c r="LRZ16" s="8"/>
      <c r="LSA16" s="8"/>
      <c r="LSB16" s="8"/>
      <c r="LSC16" s="8"/>
      <c r="LSD16" s="8"/>
      <c r="LSE16" s="8"/>
      <c r="LSF16" s="8"/>
      <c r="LSG16" s="8"/>
      <c r="LSH16" s="8"/>
      <c r="LSI16" s="8"/>
      <c r="LSJ16" s="8"/>
      <c r="LSK16" s="8"/>
      <c r="LSL16" s="8"/>
      <c r="LSM16" s="8"/>
      <c r="LSN16" s="8"/>
      <c r="LSO16" s="8"/>
      <c r="LSP16" s="8"/>
      <c r="LSQ16" s="8"/>
      <c r="LSR16" s="8"/>
      <c r="LSS16" s="8"/>
      <c r="LST16" s="8"/>
      <c r="LSU16" s="8"/>
      <c r="LSV16" s="8"/>
      <c r="LSW16" s="8"/>
      <c r="LSX16" s="8"/>
      <c r="LSY16" s="8"/>
      <c r="LSZ16" s="8"/>
      <c r="LTA16" s="8"/>
      <c r="LTB16" s="8"/>
      <c r="LTC16" s="8"/>
      <c r="LTD16" s="8"/>
      <c r="LTE16" s="8"/>
      <c r="LTF16" s="8"/>
      <c r="LTG16" s="8"/>
      <c r="LTH16" s="8"/>
      <c r="LTI16" s="8"/>
      <c r="LTJ16" s="8"/>
      <c r="LTK16" s="8"/>
      <c r="LTL16" s="8"/>
      <c r="LTM16" s="8"/>
      <c r="LTN16" s="8"/>
      <c r="LTO16" s="8"/>
      <c r="LTP16" s="8"/>
      <c r="LTQ16" s="8"/>
      <c r="LTR16" s="8"/>
      <c r="LTS16" s="8"/>
      <c r="LTT16" s="8"/>
      <c r="LTU16" s="8"/>
      <c r="LTV16" s="8"/>
      <c r="LTW16" s="8"/>
      <c r="LTX16" s="8"/>
      <c r="LTY16" s="8"/>
      <c r="LTZ16" s="8"/>
      <c r="LUA16" s="8"/>
      <c r="LUB16" s="8"/>
      <c r="LUC16" s="8"/>
      <c r="LUD16" s="8"/>
      <c r="LUE16" s="8"/>
      <c r="LUF16" s="8"/>
      <c r="LUG16" s="8"/>
      <c r="LUH16" s="8"/>
      <c r="LUI16" s="8"/>
      <c r="LUJ16" s="8"/>
      <c r="LUK16" s="8"/>
      <c r="LUL16" s="8"/>
      <c r="LUM16" s="8"/>
      <c r="LUN16" s="8"/>
      <c r="LUO16" s="8"/>
      <c r="LUP16" s="8"/>
      <c r="LUQ16" s="8"/>
      <c r="LUR16" s="8"/>
      <c r="LUS16" s="8"/>
      <c r="LUT16" s="8"/>
      <c r="LUU16" s="8"/>
      <c r="LUV16" s="8"/>
      <c r="LUW16" s="8"/>
      <c r="LUX16" s="8"/>
      <c r="LUY16" s="8"/>
      <c r="LUZ16" s="8"/>
      <c r="LVA16" s="8"/>
      <c r="LVB16" s="8"/>
      <c r="LVC16" s="8"/>
      <c r="LVD16" s="8"/>
      <c r="LVE16" s="8"/>
      <c r="LVF16" s="8"/>
      <c r="LVG16" s="8"/>
      <c r="LVH16" s="8"/>
      <c r="LVI16" s="8"/>
      <c r="LVJ16" s="8"/>
      <c r="LVK16" s="8"/>
      <c r="LVL16" s="8"/>
      <c r="LVM16" s="8"/>
      <c r="LVN16" s="8"/>
      <c r="LVO16" s="8"/>
      <c r="LVP16" s="8"/>
      <c r="LVQ16" s="8"/>
      <c r="LVR16" s="8"/>
      <c r="LVS16" s="8"/>
      <c r="LVT16" s="8"/>
      <c r="LVU16" s="8"/>
      <c r="LVV16" s="8"/>
      <c r="LVW16" s="8"/>
      <c r="LVX16" s="8"/>
      <c r="LVY16" s="8"/>
      <c r="LVZ16" s="8"/>
      <c r="LWA16" s="8"/>
      <c r="LWB16" s="8"/>
      <c r="LWC16" s="8"/>
      <c r="LWD16" s="8"/>
      <c r="LWE16" s="8"/>
      <c r="LWF16" s="8"/>
      <c r="LWG16" s="8"/>
      <c r="LWH16" s="8"/>
      <c r="LWI16" s="8"/>
      <c r="LWJ16" s="8"/>
      <c r="LWK16" s="8"/>
      <c r="LWL16" s="8"/>
      <c r="LWM16" s="8"/>
      <c r="LWN16" s="8"/>
      <c r="LWO16" s="8"/>
      <c r="LWP16" s="8"/>
      <c r="LWQ16" s="8"/>
      <c r="LWR16" s="8"/>
      <c r="LWS16" s="8"/>
      <c r="LWT16" s="8"/>
      <c r="LWU16" s="8"/>
      <c r="LWV16" s="8"/>
      <c r="LWW16" s="8"/>
      <c r="LWX16" s="8"/>
      <c r="LWY16" s="8"/>
      <c r="LWZ16" s="8"/>
      <c r="LXA16" s="8"/>
      <c r="LXB16" s="8"/>
      <c r="LXC16" s="8"/>
      <c r="LXD16" s="8"/>
      <c r="LXE16" s="8"/>
      <c r="LXF16" s="8"/>
      <c r="LXG16" s="8"/>
      <c r="LXH16" s="8"/>
      <c r="LXI16" s="8"/>
      <c r="LXJ16" s="8"/>
      <c r="LXK16" s="8"/>
      <c r="LXL16" s="8"/>
      <c r="LXM16" s="8"/>
      <c r="LXN16" s="8"/>
      <c r="LXO16" s="8"/>
      <c r="LXP16" s="8"/>
      <c r="LXQ16" s="8"/>
      <c r="LXR16" s="8"/>
      <c r="LXS16" s="8"/>
      <c r="LXT16" s="8"/>
      <c r="LXU16" s="8"/>
      <c r="LXV16" s="8"/>
      <c r="LXW16" s="8"/>
      <c r="LXX16" s="8"/>
      <c r="LXY16" s="8"/>
      <c r="LXZ16" s="8"/>
      <c r="LYA16" s="8"/>
      <c r="LYB16" s="8"/>
      <c r="LYC16" s="8"/>
      <c r="LYD16" s="8"/>
      <c r="LYE16" s="8"/>
      <c r="LYF16" s="8"/>
      <c r="LYG16" s="8"/>
      <c r="LYH16" s="8"/>
      <c r="LYI16" s="8"/>
      <c r="LYJ16" s="8"/>
      <c r="LYK16" s="8"/>
      <c r="LYL16" s="8"/>
      <c r="LYM16" s="8"/>
      <c r="LYN16" s="8"/>
      <c r="LYO16" s="8"/>
      <c r="LYP16" s="8"/>
      <c r="LYQ16" s="8"/>
      <c r="LYR16" s="8"/>
      <c r="LYS16" s="8"/>
      <c r="LYT16" s="8"/>
      <c r="LYU16" s="8"/>
      <c r="LYV16" s="8"/>
      <c r="LYW16" s="8"/>
      <c r="LYX16" s="8"/>
      <c r="LYY16" s="8"/>
      <c r="LYZ16" s="8"/>
      <c r="LZA16" s="8"/>
      <c r="LZB16" s="8"/>
      <c r="LZC16" s="8"/>
      <c r="LZD16" s="8"/>
      <c r="LZE16" s="8"/>
      <c r="LZF16" s="8"/>
      <c r="LZG16" s="8"/>
      <c r="LZH16" s="8"/>
      <c r="LZI16" s="8"/>
      <c r="LZJ16" s="8"/>
      <c r="LZK16" s="8"/>
      <c r="LZL16" s="8"/>
      <c r="LZM16" s="8"/>
      <c r="LZN16" s="8"/>
      <c r="LZO16" s="8"/>
      <c r="LZP16" s="8"/>
      <c r="LZQ16" s="8"/>
      <c r="LZR16" s="8"/>
      <c r="LZS16" s="8"/>
      <c r="LZT16" s="8"/>
      <c r="LZU16" s="8"/>
      <c r="LZV16" s="8"/>
      <c r="LZW16" s="8"/>
      <c r="LZX16" s="8"/>
      <c r="LZY16" s="8"/>
      <c r="LZZ16" s="8"/>
      <c r="MAA16" s="8"/>
      <c r="MAB16" s="8"/>
      <c r="MAC16" s="8"/>
      <c r="MAD16" s="8"/>
      <c r="MAE16" s="8"/>
      <c r="MAF16" s="8"/>
      <c r="MAG16" s="8"/>
      <c r="MAH16" s="8"/>
      <c r="MAI16" s="8"/>
      <c r="MAJ16" s="8"/>
      <c r="MAK16" s="8"/>
      <c r="MAL16" s="8"/>
      <c r="MAM16" s="8"/>
      <c r="MAN16" s="8"/>
      <c r="MAO16" s="8"/>
      <c r="MAP16" s="8"/>
      <c r="MAQ16" s="8"/>
      <c r="MAR16" s="8"/>
      <c r="MAS16" s="8"/>
      <c r="MAT16" s="8"/>
      <c r="MAU16" s="8"/>
      <c r="MAV16" s="8"/>
      <c r="MAW16" s="8"/>
      <c r="MAX16" s="8"/>
      <c r="MAY16" s="8"/>
      <c r="MAZ16" s="8"/>
      <c r="MBA16" s="8"/>
      <c r="MBB16" s="8"/>
      <c r="MBC16" s="8"/>
      <c r="MBD16" s="8"/>
      <c r="MBE16" s="8"/>
      <c r="MBF16" s="8"/>
      <c r="MBG16" s="8"/>
      <c r="MBH16" s="8"/>
      <c r="MBI16" s="8"/>
      <c r="MBJ16" s="8"/>
      <c r="MBK16" s="8"/>
      <c r="MBL16" s="8"/>
      <c r="MBM16" s="8"/>
      <c r="MBN16" s="8"/>
      <c r="MBO16" s="8"/>
      <c r="MBP16" s="8"/>
      <c r="MBQ16" s="8"/>
      <c r="MBR16" s="8"/>
      <c r="MBS16" s="8"/>
      <c r="MBT16" s="8"/>
      <c r="MBU16" s="8"/>
      <c r="MBV16" s="8"/>
      <c r="MBW16" s="8"/>
      <c r="MBX16" s="8"/>
      <c r="MBY16" s="8"/>
      <c r="MBZ16" s="8"/>
      <c r="MCA16" s="8"/>
      <c r="MCB16" s="8"/>
      <c r="MCC16" s="8"/>
      <c r="MCD16" s="8"/>
      <c r="MCE16" s="8"/>
      <c r="MCF16" s="8"/>
      <c r="MCG16" s="8"/>
      <c r="MCH16" s="8"/>
      <c r="MCI16" s="8"/>
      <c r="MCJ16" s="8"/>
      <c r="MCK16" s="8"/>
      <c r="MCL16" s="8"/>
      <c r="MCM16" s="8"/>
      <c r="MCN16" s="8"/>
      <c r="MCO16" s="8"/>
      <c r="MCP16" s="8"/>
      <c r="MCQ16" s="8"/>
      <c r="MCR16" s="8"/>
      <c r="MCS16" s="8"/>
      <c r="MCT16" s="8"/>
      <c r="MCU16" s="8"/>
      <c r="MCV16" s="8"/>
      <c r="MCW16" s="8"/>
      <c r="MCX16" s="8"/>
      <c r="MCY16" s="8"/>
      <c r="MCZ16" s="8"/>
      <c r="MDA16" s="8"/>
      <c r="MDB16" s="8"/>
      <c r="MDC16" s="8"/>
      <c r="MDD16" s="8"/>
      <c r="MDE16" s="8"/>
      <c r="MDF16" s="8"/>
      <c r="MDG16" s="8"/>
      <c r="MDH16" s="8"/>
      <c r="MDI16" s="8"/>
      <c r="MDJ16" s="8"/>
      <c r="MDK16" s="8"/>
      <c r="MDL16" s="8"/>
      <c r="MDM16" s="8"/>
      <c r="MDN16" s="8"/>
      <c r="MDO16" s="8"/>
      <c r="MDP16" s="8"/>
      <c r="MDQ16" s="8"/>
      <c r="MDR16" s="8"/>
      <c r="MDS16" s="8"/>
      <c r="MDT16" s="8"/>
      <c r="MDU16" s="8"/>
      <c r="MDV16" s="8"/>
      <c r="MDW16" s="8"/>
      <c r="MDX16" s="8"/>
      <c r="MDY16" s="8"/>
      <c r="MDZ16" s="8"/>
      <c r="MEA16" s="8"/>
      <c r="MEB16" s="8"/>
      <c r="MEC16" s="8"/>
      <c r="MED16" s="8"/>
      <c r="MEE16" s="8"/>
      <c r="MEF16" s="8"/>
      <c r="MEG16" s="8"/>
      <c r="MEH16" s="8"/>
      <c r="MEI16" s="8"/>
      <c r="MEJ16" s="8"/>
      <c r="MEK16" s="8"/>
      <c r="MEL16" s="8"/>
      <c r="MEM16" s="8"/>
      <c r="MEN16" s="8"/>
      <c r="MEO16" s="8"/>
      <c r="MEP16" s="8"/>
      <c r="MEQ16" s="8"/>
      <c r="MER16" s="8"/>
      <c r="MES16" s="8"/>
      <c r="MET16" s="8"/>
      <c r="MEU16" s="8"/>
      <c r="MEV16" s="8"/>
      <c r="MEW16" s="8"/>
      <c r="MEX16" s="8"/>
      <c r="MEY16" s="8"/>
      <c r="MEZ16" s="8"/>
      <c r="MFA16" s="8"/>
      <c r="MFB16" s="8"/>
      <c r="MFC16" s="8"/>
      <c r="MFD16" s="8"/>
      <c r="MFE16" s="8"/>
      <c r="MFF16" s="8"/>
      <c r="MFG16" s="8"/>
      <c r="MFH16" s="8"/>
      <c r="MFI16" s="8"/>
      <c r="MFJ16" s="8"/>
      <c r="MFK16" s="8"/>
      <c r="MFL16" s="8"/>
      <c r="MFM16" s="8"/>
      <c r="MFN16" s="8"/>
      <c r="MFO16" s="8"/>
      <c r="MFP16" s="8"/>
      <c r="MFQ16" s="8"/>
      <c r="MFR16" s="8"/>
      <c r="MFS16" s="8"/>
      <c r="MFT16" s="8"/>
      <c r="MFU16" s="8"/>
      <c r="MFV16" s="8"/>
      <c r="MFW16" s="8"/>
      <c r="MFX16" s="8"/>
      <c r="MFY16" s="8"/>
      <c r="MFZ16" s="8"/>
      <c r="MGA16" s="8"/>
      <c r="MGB16" s="8"/>
      <c r="MGC16" s="8"/>
      <c r="MGD16" s="8"/>
      <c r="MGE16" s="8"/>
      <c r="MGF16" s="8"/>
      <c r="MGG16" s="8"/>
      <c r="MGH16" s="8"/>
      <c r="MGI16" s="8"/>
      <c r="MGJ16" s="8"/>
      <c r="MGK16" s="8"/>
      <c r="MGL16" s="8"/>
      <c r="MGM16" s="8"/>
      <c r="MGN16" s="8"/>
      <c r="MGO16" s="8"/>
      <c r="MGP16" s="8"/>
      <c r="MGQ16" s="8"/>
      <c r="MGR16" s="8"/>
      <c r="MGS16" s="8"/>
      <c r="MGT16" s="8"/>
      <c r="MGU16" s="8"/>
      <c r="MGV16" s="8"/>
      <c r="MGW16" s="8"/>
      <c r="MGX16" s="8"/>
      <c r="MGY16" s="8"/>
      <c r="MGZ16" s="8"/>
      <c r="MHA16" s="8"/>
      <c r="MHB16" s="8"/>
      <c r="MHC16" s="8"/>
      <c r="MHD16" s="8"/>
      <c r="MHE16" s="8"/>
      <c r="MHF16" s="8"/>
      <c r="MHG16" s="8"/>
      <c r="MHH16" s="8"/>
      <c r="MHI16" s="8"/>
      <c r="MHJ16" s="8"/>
      <c r="MHK16" s="8"/>
      <c r="MHL16" s="8"/>
      <c r="MHM16" s="8"/>
      <c r="MHN16" s="8"/>
      <c r="MHO16" s="8"/>
      <c r="MHP16" s="8"/>
      <c r="MHQ16" s="8"/>
      <c r="MHR16" s="8"/>
      <c r="MHS16" s="8"/>
      <c r="MHT16" s="8"/>
      <c r="MHU16" s="8"/>
      <c r="MHV16" s="8"/>
      <c r="MHW16" s="8"/>
      <c r="MHX16" s="8"/>
      <c r="MHY16" s="8"/>
      <c r="MHZ16" s="8"/>
      <c r="MIA16" s="8"/>
      <c r="MIB16" s="8"/>
      <c r="MIC16" s="8"/>
      <c r="MID16" s="8"/>
      <c r="MIE16" s="8"/>
      <c r="MIF16" s="8"/>
      <c r="MIG16" s="8"/>
      <c r="MIH16" s="8"/>
      <c r="MII16" s="8"/>
      <c r="MIJ16" s="8"/>
      <c r="MIK16" s="8"/>
      <c r="MIL16" s="8"/>
      <c r="MIM16" s="8"/>
      <c r="MIN16" s="8"/>
      <c r="MIO16" s="8"/>
      <c r="MIP16" s="8"/>
      <c r="MIQ16" s="8"/>
      <c r="MIR16" s="8"/>
      <c r="MIS16" s="8"/>
      <c r="MIT16" s="8"/>
      <c r="MIU16" s="8"/>
      <c r="MIV16" s="8"/>
      <c r="MIW16" s="8"/>
      <c r="MIX16" s="8"/>
      <c r="MIY16" s="8"/>
      <c r="MIZ16" s="8"/>
      <c r="MJA16" s="8"/>
      <c r="MJB16" s="8"/>
      <c r="MJC16" s="8"/>
      <c r="MJD16" s="8"/>
      <c r="MJE16" s="8"/>
      <c r="MJF16" s="8"/>
      <c r="MJG16" s="8"/>
      <c r="MJH16" s="8"/>
      <c r="MJI16" s="8"/>
      <c r="MJJ16" s="8"/>
      <c r="MJK16" s="8"/>
      <c r="MJL16" s="8"/>
      <c r="MJM16" s="8"/>
      <c r="MJN16" s="8"/>
      <c r="MJO16" s="8"/>
      <c r="MJP16" s="8"/>
      <c r="MJQ16" s="8"/>
      <c r="MJR16" s="8"/>
      <c r="MJS16" s="8"/>
      <c r="MJT16" s="8"/>
      <c r="MJU16" s="8"/>
      <c r="MJV16" s="8"/>
      <c r="MJW16" s="8"/>
      <c r="MJX16" s="8"/>
      <c r="MJY16" s="8"/>
      <c r="MJZ16" s="8"/>
      <c r="MKA16" s="8"/>
      <c r="MKB16" s="8"/>
      <c r="MKC16" s="8"/>
      <c r="MKD16" s="8"/>
      <c r="MKE16" s="8"/>
      <c r="MKF16" s="8"/>
      <c r="MKG16" s="8"/>
      <c r="MKH16" s="8"/>
      <c r="MKI16" s="8"/>
      <c r="MKJ16" s="8"/>
      <c r="MKK16" s="8"/>
      <c r="MKL16" s="8"/>
      <c r="MKM16" s="8"/>
      <c r="MKN16" s="8"/>
      <c r="MKO16" s="8"/>
      <c r="MKP16" s="8"/>
      <c r="MKQ16" s="8"/>
      <c r="MKR16" s="8"/>
      <c r="MKS16" s="8"/>
      <c r="MKT16" s="8"/>
      <c r="MKU16" s="8"/>
      <c r="MKV16" s="8"/>
      <c r="MKW16" s="8"/>
      <c r="MKX16" s="8"/>
      <c r="MKY16" s="8"/>
      <c r="MKZ16" s="8"/>
      <c r="MLA16" s="8"/>
      <c r="MLB16" s="8"/>
      <c r="MLC16" s="8"/>
      <c r="MLD16" s="8"/>
      <c r="MLE16" s="8"/>
      <c r="MLF16" s="8"/>
      <c r="MLG16" s="8"/>
      <c r="MLH16" s="8"/>
      <c r="MLI16" s="8"/>
      <c r="MLJ16" s="8"/>
      <c r="MLK16" s="8"/>
      <c r="MLL16" s="8"/>
      <c r="MLM16" s="8"/>
      <c r="MLN16" s="8"/>
      <c r="MLO16" s="8"/>
      <c r="MLP16" s="8"/>
      <c r="MLQ16" s="8"/>
      <c r="MLR16" s="8"/>
      <c r="MLS16" s="8"/>
      <c r="MLT16" s="8"/>
      <c r="MLU16" s="8"/>
      <c r="MLV16" s="8"/>
      <c r="MLW16" s="8"/>
      <c r="MLX16" s="8"/>
      <c r="MLY16" s="8"/>
      <c r="MLZ16" s="8"/>
      <c r="MMA16" s="8"/>
      <c r="MMB16" s="8"/>
      <c r="MMC16" s="8"/>
      <c r="MMD16" s="8"/>
      <c r="MME16" s="8"/>
      <c r="MMF16" s="8"/>
      <c r="MMG16" s="8"/>
      <c r="MMH16" s="8"/>
      <c r="MMI16" s="8"/>
      <c r="MMJ16" s="8"/>
      <c r="MMK16" s="8"/>
      <c r="MML16" s="8"/>
      <c r="MMM16" s="8"/>
      <c r="MMN16" s="8"/>
      <c r="MMO16" s="8"/>
      <c r="MMP16" s="8"/>
      <c r="MMQ16" s="8"/>
      <c r="MMR16" s="8"/>
      <c r="MMS16" s="8"/>
      <c r="MMT16" s="8"/>
      <c r="MMU16" s="8"/>
      <c r="MMV16" s="8"/>
      <c r="MMW16" s="8"/>
      <c r="MMX16" s="8"/>
      <c r="MMY16" s="8"/>
      <c r="MMZ16" s="8"/>
      <c r="MNA16" s="8"/>
      <c r="MNB16" s="8"/>
      <c r="MNC16" s="8"/>
      <c r="MND16" s="8"/>
      <c r="MNE16" s="8"/>
      <c r="MNF16" s="8"/>
      <c r="MNG16" s="8"/>
      <c r="MNH16" s="8"/>
      <c r="MNI16" s="8"/>
      <c r="MNJ16" s="8"/>
      <c r="MNK16" s="8"/>
      <c r="MNL16" s="8"/>
      <c r="MNM16" s="8"/>
      <c r="MNN16" s="8"/>
      <c r="MNO16" s="8"/>
      <c r="MNP16" s="8"/>
      <c r="MNQ16" s="8"/>
      <c r="MNR16" s="8"/>
      <c r="MNS16" s="8"/>
      <c r="MNT16" s="8"/>
      <c r="MNU16" s="8"/>
      <c r="MNV16" s="8"/>
      <c r="MNW16" s="8"/>
      <c r="MNX16" s="8"/>
      <c r="MNY16" s="8"/>
      <c r="MNZ16" s="8"/>
      <c r="MOA16" s="8"/>
      <c r="MOB16" s="8"/>
      <c r="MOC16" s="8"/>
      <c r="MOD16" s="8"/>
      <c r="MOE16" s="8"/>
      <c r="MOF16" s="8"/>
      <c r="MOG16" s="8"/>
      <c r="MOH16" s="8"/>
      <c r="MOI16" s="8"/>
      <c r="MOJ16" s="8"/>
      <c r="MOK16" s="8"/>
      <c r="MOL16" s="8"/>
      <c r="MOM16" s="8"/>
      <c r="MON16" s="8"/>
      <c r="MOO16" s="8"/>
      <c r="MOP16" s="8"/>
      <c r="MOQ16" s="8"/>
      <c r="MOR16" s="8"/>
      <c r="MOS16" s="8"/>
      <c r="MOT16" s="8"/>
      <c r="MOU16" s="8"/>
      <c r="MOV16" s="8"/>
      <c r="MOW16" s="8"/>
      <c r="MOX16" s="8"/>
      <c r="MOY16" s="8"/>
      <c r="MOZ16" s="8"/>
      <c r="MPA16" s="8"/>
      <c r="MPB16" s="8"/>
      <c r="MPC16" s="8"/>
      <c r="MPD16" s="8"/>
      <c r="MPE16" s="8"/>
      <c r="MPF16" s="8"/>
      <c r="MPG16" s="8"/>
      <c r="MPH16" s="8"/>
      <c r="MPI16" s="8"/>
      <c r="MPJ16" s="8"/>
      <c r="MPK16" s="8"/>
      <c r="MPL16" s="8"/>
      <c r="MPM16" s="8"/>
      <c r="MPN16" s="8"/>
      <c r="MPO16" s="8"/>
      <c r="MPP16" s="8"/>
      <c r="MPQ16" s="8"/>
      <c r="MPR16" s="8"/>
      <c r="MPS16" s="8"/>
      <c r="MPT16" s="8"/>
      <c r="MPU16" s="8"/>
      <c r="MPV16" s="8"/>
      <c r="MPW16" s="8"/>
      <c r="MPX16" s="8"/>
      <c r="MPY16" s="8"/>
      <c r="MPZ16" s="8"/>
      <c r="MQA16" s="8"/>
      <c r="MQB16" s="8"/>
      <c r="MQC16" s="8"/>
      <c r="MQD16" s="8"/>
      <c r="MQE16" s="8"/>
      <c r="MQF16" s="8"/>
      <c r="MQG16" s="8"/>
      <c r="MQH16" s="8"/>
      <c r="MQI16" s="8"/>
      <c r="MQJ16" s="8"/>
      <c r="MQK16" s="8"/>
      <c r="MQL16" s="8"/>
      <c r="MQM16" s="8"/>
      <c r="MQN16" s="8"/>
      <c r="MQO16" s="8"/>
      <c r="MQP16" s="8"/>
      <c r="MQQ16" s="8"/>
      <c r="MQR16" s="8"/>
      <c r="MQS16" s="8"/>
      <c r="MQT16" s="8"/>
      <c r="MQU16" s="8"/>
      <c r="MQV16" s="8"/>
      <c r="MQW16" s="8"/>
      <c r="MQX16" s="8"/>
      <c r="MQY16" s="8"/>
      <c r="MQZ16" s="8"/>
      <c r="MRA16" s="8"/>
      <c r="MRB16" s="8"/>
      <c r="MRC16" s="8"/>
      <c r="MRD16" s="8"/>
      <c r="MRE16" s="8"/>
      <c r="MRF16" s="8"/>
      <c r="MRG16" s="8"/>
      <c r="MRH16" s="8"/>
      <c r="MRI16" s="8"/>
      <c r="MRJ16" s="8"/>
      <c r="MRK16" s="8"/>
      <c r="MRL16" s="8"/>
      <c r="MRM16" s="8"/>
      <c r="MRN16" s="8"/>
      <c r="MRO16" s="8"/>
      <c r="MRP16" s="8"/>
      <c r="MRQ16" s="8"/>
      <c r="MRR16" s="8"/>
      <c r="MRS16" s="8"/>
      <c r="MRT16" s="8"/>
      <c r="MRU16" s="8"/>
      <c r="MRV16" s="8"/>
      <c r="MRW16" s="8"/>
      <c r="MRX16" s="8"/>
      <c r="MRY16" s="8"/>
      <c r="MRZ16" s="8"/>
      <c r="MSA16" s="8"/>
      <c r="MSB16" s="8"/>
      <c r="MSC16" s="8"/>
      <c r="MSD16" s="8"/>
      <c r="MSE16" s="8"/>
      <c r="MSF16" s="8"/>
      <c r="MSG16" s="8"/>
      <c r="MSH16" s="8"/>
      <c r="MSI16" s="8"/>
      <c r="MSJ16" s="8"/>
      <c r="MSK16" s="8"/>
      <c r="MSL16" s="8"/>
      <c r="MSM16" s="8"/>
      <c r="MSN16" s="8"/>
      <c r="MSO16" s="8"/>
      <c r="MSP16" s="8"/>
      <c r="MSQ16" s="8"/>
      <c r="MSR16" s="8"/>
      <c r="MSS16" s="8"/>
      <c r="MST16" s="8"/>
      <c r="MSU16" s="8"/>
      <c r="MSV16" s="8"/>
      <c r="MSW16" s="8"/>
      <c r="MSX16" s="8"/>
      <c r="MSY16" s="8"/>
      <c r="MSZ16" s="8"/>
      <c r="MTA16" s="8"/>
      <c r="MTB16" s="8"/>
      <c r="MTC16" s="8"/>
      <c r="MTD16" s="8"/>
      <c r="MTE16" s="8"/>
      <c r="MTF16" s="8"/>
      <c r="MTG16" s="8"/>
      <c r="MTH16" s="8"/>
      <c r="MTI16" s="8"/>
      <c r="MTJ16" s="8"/>
      <c r="MTK16" s="8"/>
      <c r="MTL16" s="8"/>
      <c r="MTM16" s="8"/>
      <c r="MTN16" s="8"/>
      <c r="MTO16" s="8"/>
      <c r="MTP16" s="8"/>
      <c r="MTQ16" s="8"/>
      <c r="MTR16" s="8"/>
      <c r="MTS16" s="8"/>
      <c r="MTT16" s="8"/>
      <c r="MTU16" s="8"/>
      <c r="MTV16" s="8"/>
      <c r="MTW16" s="8"/>
      <c r="MTX16" s="8"/>
      <c r="MTY16" s="8"/>
      <c r="MTZ16" s="8"/>
      <c r="MUA16" s="8"/>
      <c r="MUB16" s="8"/>
      <c r="MUC16" s="8"/>
      <c r="MUD16" s="8"/>
      <c r="MUE16" s="8"/>
      <c r="MUF16" s="8"/>
      <c r="MUG16" s="8"/>
      <c r="MUH16" s="8"/>
      <c r="MUI16" s="8"/>
      <c r="MUJ16" s="8"/>
      <c r="MUK16" s="8"/>
      <c r="MUL16" s="8"/>
      <c r="MUM16" s="8"/>
      <c r="MUN16" s="8"/>
      <c r="MUO16" s="8"/>
      <c r="MUP16" s="8"/>
      <c r="MUQ16" s="8"/>
      <c r="MUR16" s="8"/>
      <c r="MUS16" s="8"/>
      <c r="MUT16" s="8"/>
      <c r="MUU16" s="8"/>
      <c r="MUV16" s="8"/>
      <c r="MUW16" s="8"/>
      <c r="MUX16" s="8"/>
      <c r="MUY16" s="8"/>
      <c r="MUZ16" s="8"/>
      <c r="MVA16" s="8"/>
      <c r="MVB16" s="8"/>
      <c r="MVC16" s="8"/>
      <c r="MVD16" s="8"/>
      <c r="MVE16" s="8"/>
      <c r="MVF16" s="8"/>
      <c r="MVG16" s="8"/>
      <c r="MVH16" s="8"/>
      <c r="MVI16" s="8"/>
      <c r="MVJ16" s="8"/>
      <c r="MVK16" s="8"/>
      <c r="MVL16" s="8"/>
      <c r="MVM16" s="8"/>
      <c r="MVN16" s="8"/>
      <c r="MVO16" s="8"/>
      <c r="MVP16" s="8"/>
      <c r="MVQ16" s="8"/>
      <c r="MVR16" s="8"/>
      <c r="MVS16" s="8"/>
      <c r="MVT16" s="8"/>
      <c r="MVU16" s="8"/>
      <c r="MVV16" s="8"/>
      <c r="MVW16" s="8"/>
      <c r="MVX16" s="8"/>
      <c r="MVY16" s="8"/>
      <c r="MVZ16" s="8"/>
      <c r="MWA16" s="8"/>
      <c r="MWB16" s="8"/>
      <c r="MWC16" s="8"/>
      <c r="MWD16" s="8"/>
      <c r="MWE16" s="8"/>
      <c r="MWF16" s="8"/>
      <c r="MWG16" s="8"/>
      <c r="MWH16" s="8"/>
      <c r="MWI16" s="8"/>
      <c r="MWJ16" s="8"/>
      <c r="MWK16" s="8"/>
      <c r="MWL16" s="8"/>
      <c r="MWM16" s="8"/>
      <c r="MWN16" s="8"/>
      <c r="MWO16" s="8"/>
      <c r="MWP16" s="8"/>
      <c r="MWQ16" s="8"/>
      <c r="MWR16" s="8"/>
      <c r="MWS16" s="8"/>
      <c r="MWT16" s="8"/>
      <c r="MWU16" s="8"/>
      <c r="MWV16" s="8"/>
      <c r="MWW16" s="8"/>
      <c r="MWX16" s="8"/>
      <c r="MWY16" s="8"/>
      <c r="MWZ16" s="8"/>
      <c r="MXA16" s="8"/>
      <c r="MXB16" s="8"/>
      <c r="MXC16" s="8"/>
      <c r="MXD16" s="8"/>
      <c r="MXE16" s="8"/>
      <c r="MXF16" s="8"/>
      <c r="MXG16" s="8"/>
      <c r="MXH16" s="8"/>
      <c r="MXI16" s="8"/>
      <c r="MXJ16" s="8"/>
      <c r="MXK16" s="8"/>
      <c r="MXL16" s="8"/>
      <c r="MXM16" s="8"/>
      <c r="MXN16" s="8"/>
      <c r="MXO16" s="8"/>
      <c r="MXP16" s="8"/>
      <c r="MXQ16" s="8"/>
      <c r="MXR16" s="8"/>
      <c r="MXS16" s="8"/>
      <c r="MXT16" s="8"/>
      <c r="MXU16" s="8"/>
      <c r="MXV16" s="8"/>
      <c r="MXW16" s="8"/>
      <c r="MXX16" s="8"/>
      <c r="MXY16" s="8"/>
      <c r="MXZ16" s="8"/>
      <c r="MYA16" s="8"/>
      <c r="MYB16" s="8"/>
      <c r="MYC16" s="8"/>
      <c r="MYD16" s="8"/>
      <c r="MYE16" s="8"/>
      <c r="MYF16" s="8"/>
      <c r="MYG16" s="8"/>
      <c r="MYH16" s="8"/>
      <c r="MYI16" s="8"/>
      <c r="MYJ16" s="8"/>
      <c r="MYK16" s="8"/>
      <c r="MYL16" s="8"/>
      <c r="MYM16" s="8"/>
      <c r="MYN16" s="8"/>
      <c r="MYO16" s="8"/>
      <c r="MYP16" s="8"/>
      <c r="MYQ16" s="8"/>
      <c r="MYR16" s="8"/>
      <c r="MYS16" s="8"/>
      <c r="MYT16" s="8"/>
      <c r="MYU16" s="8"/>
      <c r="MYV16" s="8"/>
      <c r="MYW16" s="8"/>
      <c r="MYX16" s="8"/>
      <c r="MYY16" s="8"/>
      <c r="MYZ16" s="8"/>
      <c r="MZA16" s="8"/>
      <c r="MZB16" s="8"/>
      <c r="MZC16" s="8"/>
      <c r="MZD16" s="8"/>
      <c r="MZE16" s="8"/>
      <c r="MZF16" s="8"/>
      <c r="MZG16" s="8"/>
      <c r="MZH16" s="8"/>
      <c r="MZI16" s="8"/>
      <c r="MZJ16" s="8"/>
      <c r="MZK16" s="8"/>
      <c r="MZL16" s="8"/>
      <c r="MZM16" s="8"/>
      <c r="MZN16" s="8"/>
      <c r="MZO16" s="8"/>
      <c r="MZP16" s="8"/>
      <c r="MZQ16" s="8"/>
      <c r="MZR16" s="8"/>
      <c r="MZS16" s="8"/>
      <c r="MZT16" s="8"/>
      <c r="MZU16" s="8"/>
      <c r="MZV16" s="8"/>
      <c r="MZW16" s="8"/>
      <c r="MZX16" s="8"/>
      <c r="MZY16" s="8"/>
      <c r="MZZ16" s="8"/>
      <c r="NAA16" s="8"/>
      <c r="NAB16" s="8"/>
      <c r="NAC16" s="8"/>
      <c r="NAD16" s="8"/>
      <c r="NAE16" s="8"/>
      <c r="NAF16" s="8"/>
      <c r="NAG16" s="8"/>
      <c r="NAH16" s="8"/>
      <c r="NAI16" s="8"/>
      <c r="NAJ16" s="8"/>
      <c r="NAK16" s="8"/>
      <c r="NAL16" s="8"/>
      <c r="NAM16" s="8"/>
      <c r="NAN16" s="8"/>
      <c r="NAO16" s="8"/>
      <c r="NAP16" s="8"/>
      <c r="NAQ16" s="8"/>
      <c r="NAR16" s="8"/>
      <c r="NAS16" s="8"/>
      <c r="NAT16" s="8"/>
      <c r="NAU16" s="8"/>
      <c r="NAV16" s="8"/>
      <c r="NAW16" s="8"/>
      <c r="NAX16" s="8"/>
      <c r="NAY16" s="8"/>
      <c r="NAZ16" s="8"/>
      <c r="NBA16" s="8"/>
      <c r="NBB16" s="8"/>
      <c r="NBC16" s="8"/>
      <c r="NBD16" s="8"/>
      <c r="NBE16" s="8"/>
      <c r="NBF16" s="8"/>
      <c r="NBG16" s="8"/>
      <c r="NBH16" s="8"/>
      <c r="NBI16" s="8"/>
      <c r="NBJ16" s="8"/>
      <c r="NBK16" s="8"/>
      <c r="NBL16" s="8"/>
      <c r="NBM16" s="8"/>
      <c r="NBN16" s="8"/>
      <c r="NBO16" s="8"/>
      <c r="NBP16" s="8"/>
      <c r="NBQ16" s="8"/>
      <c r="NBR16" s="8"/>
      <c r="NBS16" s="8"/>
      <c r="NBT16" s="8"/>
      <c r="NBU16" s="8"/>
      <c r="NBV16" s="8"/>
      <c r="NBW16" s="8"/>
      <c r="NBX16" s="8"/>
      <c r="NBY16" s="8"/>
      <c r="NBZ16" s="8"/>
      <c r="NCA16" s="8"/>
      <c r="NCB16" s="8"/>
      <c r="NCC16" s="8"/>
      <c r="NCD16" s="8"/>
      <c r="NCE16" s="8"/>
      <c r="NCF16" s="8"/>
      <c r="NCG16" s="8"/>
      <c r="NCH16" s="8"/>
      <c r="NCI16" s="8"/>
      <c r="NCJ16" s="8"/>
      <c r="NCK16" s="8"/>
      <c r="NCL16" s="8"/>
      <c r="NCM16" s="8"/>
      <c r="NCN16" s="8"/>
      <c r="NCO16" s="8"/>
      <c r="NCP16" s="8"/>
      <c r="NCQ16" s="8"/>
      <c r="NCR16" s="8"/>
      <c r="NCS16" s="8"/>
      <c r="NCT16" s="8"/>
      <c r="NCU16" s="8"/>
      <c r="NCV16" s="8"/>
      <c r="NCW16" s="8"/>
      <c r="NCX16" s="8"/>
      <c r="NCY16" s="8"/>
      <c r="NCZ16" s="8"/>
      <c r="NDA16" s="8"/>
      <c r="NDB16" s="8"/>
      <c r="NDC16" s="8"/>
      <c r="NDD16" s="8"/>
      <c r="NDE16" s="8"/>
      <c r="NDF16" s="8"/>
      <c r="NDG16" s="8"/>
      <c r="NDH16" s="8"/>
      <c r="NDI16" s="8"/>
      <c r="NDJ16" s="8"/>
      <c r="NDK16" s="8"/>
      <c r="NDL16" s="8"/>
      <c r="NDM16" s="8"/>
      <c r="NDN16" s="8"/>
      <c r="NDO16" s="8"/>
      <c r="NDP16" s="8"/>
      <c r="NDQ16" s="8"/>
      <c r="NDR16" s="8"/>
      <c r="NDS16" s="8"/>
      <c r="NDT16" s="8"/>
      <c r="NDU16" s="8"/>
      <c r="NDV16" s="8"/>
      <c r="NDW16" s="8"/>
      <c r="NDX16" s="8"/>
      <c r="NDY16" s="8"/>
      <c r="NDZ16" s="8"/>
      <c r="NEA16" s="8"/>
      <c r="NEB16" s="8"/>
      <c r="NEC16" s="8"/>
      <c r="NED16" s="8"/>
      <c r="NEE16" s="8"/>
      <c r="NEF16" s="8"/>
      <c r="NEG16" s="8"/>
      <c r="NEH16" s="8"/>
      <c r="NEI16" s="8"/>
      <c r="NEJ16" s="8"/>
      <c r="NEK16" s="8"/>
      <c r="NEL16" s="8"/>
      <c r="NEM16" s="8"/>
      <c r="NEN16" s="8"/>
      <c r="NEO16" s="8"/>
      <c r="NEP16" s="8"/>
      <c r="NEQ16" s="8"/>
      <c r="NER16" s="8"/>
      <c r="NES16" s="8"/>
      <c r="NET16" s="8"/>
      <c r="NEU16" s="8"/>
      <c r="NEV16" s="8"/>
      <c r="NEW16" s="8"/>
      <c r="NEX16" s="8"/>
      <c r="NEY16" s="8"/>
      <c r="NEZ16" s="8"/>
      <c r="NFA16" s="8"/>
      <c r="NFB16" s="8"/>
      <c r="NFC16" s="8"/>
      <c r="NFD16" s="8"/>
      <c r="NFE16" s="8"/>
      <c r="NFF16" s="8"/>
      <c r="NFG16" s="8"/>
      <c r="NFH16" s="8"/>
      <c r="NFI16" s="8"/>
      <c r="NFJ16" s="8"/>
      <c r="NFK16" s="8"/>
      <c r="NFL16" s="8"/>
      <c r="NFM16" s="8"/>
      <c r="NFN16" s="8"/>
      <c r="NFO16" s="8"/>
      <c r="NFP16" s="8"/>
      <c r="NFQ16" s="8"/>
      <c r="NFR16" s="8"/>
      <c r="NFS16" s="8"/>
      <c r="NFT16" s="8"/>
      <c r="NFU16" s="8"/>
      <c r="NFV16" s="8"/>
      <c r="NFW16" s="8"/>
      <c r="NFX16" s="8"/>
      <c r="NFY16" s="8"/>
      <c r="NFZ16" s="8"/>
      <c r="NGA16" s="8"/>
      <c r="NGB16" s="8"/>
      <c r="NGC16" s="8"/>
      <c r="NGD16" s="8"/>
      <c r="NGE16" s="8"/>
      <c r="NGF16" s="8"/>
      <c r="NGG16" s="8"/>
      <c r="NGH16" s="8"/>
      <c r="NGI16" s="8"/>
      <c r="NGJ16" s="8"/>
      <c r="NGK16" s="8"/>
      <c r="NGL16" s="8"/>
      <c r="NGM16" s="8"/>
      <c r="NGN16" s="8"/>
      <c r="NGO16" s="8"/>
      <c r="NGP16" s="8"/>
      <c r="NGQ16" s="8"/>
      <c r="NGR16" s="8"/>
      <c r="NGS16" s="8"/>
      <c r="NGT16" s="8"/>
      <c r="NGU16" s="8"/>
      <c r="NGV16" s="8"/>
      <c r="NGW16" s="8"/>
      <c r="NGX16" s="8"/>
      <c r="NGY16" s="8"/>
      <c r="NGZ16" s="8"/>
      <c r="NHA16" s="8"/>
      <c r="NHB16" s="8"/>
      <c r="NHC16" s="8"/>
      <c r="NHD16" s="8"/>
      <c r="NHE16" s="8"/>
      <c r="NHF16" s="8"/>
      <c r="NHG16" s="8"/>
      <c r="NHH16" s="8"/>
      <c r="NHI16" s="8"/>
      <c r="NHJ16" s="8"/>
      <c r="NHK16" s="8"/>
      <c r="NHL16" s="8"/>
      <c r="NHM16" s="8"/>
      <c r="NHN16" s="8"/>
      <c r="NHO16" s="8"/>
      <c r="NHP16" s="8"/>
      <c r="NHQ16" s="8"/>
      <c r="NHR16" s="8"/>
      <c r="NHS16" s="8"/>
      <c r="NHT16" s="8"/>
      <c r="NHU16" s="8"/>
      <c r="NHV16" s="8"/>
      <c r="NHW16" s="8"/>
      <c r="NHX16" s="8"/>
      <c r="NHY16" s="8"/>
      <c r="NHZ16" s="8"/>
      <c r="NIA16" s="8"/>
      <c r="NIB16" s="8"/>
      <c r="NIC16" s="8"/>
      <c r="NID16" s="8"/>
      <c r="NIE16" s="8"/>
      <c r="NIF16" s="8"/>
      <c r="NIG16" s="8"/>
      <c r="NIH16" s="8"/>
      <c r="NII16" s="8"/>
      <c r="NIJ16" s="8"/>
      <c r="NIK16" s="8"/>
      <c r="NIL16" s="8"/>
      <c r="NIM16" s="8"/>
      <c r="NIN16" s="8"/>
      <c r="NIO16" s="8"/>
      <c r="NIP16" s="8"/>
      <c r="NIQ16" s="8"/>
      <c r="NIR16" s="8"/>
      <c r="NIS16" s="8"/>
      <c r="NIT16" s="8"/>
      <c r="NIU16" s="8"/>
      <c r="NIV16" s="8"/>
      <c r="NIW16" s="8"/>
      <c r="NIX16" s="8"/>
      <c r="NIY16" s="8"/>
      <c r="NIZ16" s="8"/>
      <c r="NJA16" s="8"/>
      <c r="NJB16" s="8"/>
      <c r="NJC16" s="8"/>
      <c r="NJD16" s="8"/>
      <c r="NJE16" s="8"/>
      <c r="NJF16" s="8"/>
      <c r="NJG16" s="8"/>
      <c r="NJH16" s="8"/>
      <c r="NJI16" s="8"/>
      <c r="NJJ16" s="8"/>
      <c r="NJK16" s="8"/>
      <c r="NJL16" s="8"/>
      <c r="NJM16" s="8"/>
      <c r="NJN16" s="8"/>
      <c r="NJO16" s="8"/>
      <c r="NJP16" s="8"/>
      <c r="NJQ16" s="8"/>
      <c r="NJR16" s="8"/>
      <c r="NJS16" s="8"/>
      <c r="NJT16" s="8"/>
      <c r="NJU16" s="8"/>
      <c r="NJV16" s="8"/>
      <c r="NJW16" s="8"/>
      <c r="NJX16" s="8"/>
      <c r="NJY16" s="8"/>
      <c r="NJZ16" s="8"/>
      <c r="NKA16" s="8"/>
      <c r="NKB16" s="8"/>
      <c r="NKC16" s="8"/>
      <c r="NKD16" s="8"/>
      <c r="NKE16" s="8"/>
      <c r="NKF16" s="8"/>
      <c r="NKG16" s="8"/>
      <c r="NKH16" s="8"/>
      <c r="NKI16" s="8"/>
      <c r="NKJ16" s="8"/>
      <c r="NKK16" s="8"/>
      <c r="NKL16" s="8"/>
      <c r="NKM16" s="8"/>
      <c r="NKN16" s="8"/>
      <c r="NKO16" s="8"/>
      <c r="NKP16" s="8"/>
      <c r="NKQ16" s="8"/>
      <c r="NKR16" s="8"/>
      <c r="NKS16" s="8"/>
      <c r="NKT16" s="8"/>
      <c r="NKU16" s="8"/>
      <c r="NKV16" s="8"/>
      <c r="NKW16" s="8"/>
      <c r="NKX16" s="8"/>
      <c r="NKY16" s="8"/>
      <c r="NKZ16" s="8"/>
      <c r="NLA16" s="8"/>
      <c r="NLB16" s="8"/>
      <c r="NLC16" s="8"/>
      <c r="NLD16" s="8"/>
      <c r="NLE16" s="8"/>
      <c r="NLF16" s="8"/>
      <c r="NLG16" s="8"/>
      <c r="NLH16" s="8"/>
      <c r="NLI16" s="8"/>
      <c r="NLJ16" s="8"/>
      <c r="NLK16" s="8"/>
      <c r="NLL16" s="8"/>
      <c r="NLM16" s="8"/>
      <c r="NLN16" s="8"/>
      <c r="NLO16" s="8"/>
      <c r="NLP16" s="8"/>
      <c r="NLQ16" s="8"/>
      <c r="NLR16" s="8"/>
      <c r="NLS16" s="8"/>
      <c r="NLT16" s="8"/>
      <c r="NLU16" s="8"/>
      <c r="NLV16" s="8"/>
      <c r="NLW16" s="8"/>
      <c r="NLX16" s="8"/>
      <c r="NLY16" s="8"/>
      <c r="NLZ16" s="8"/>
      <c r="NMA16" s="8"/>
      <c r="NMB16" s="8"/>
      <c r="NMC16" s="8"/>
      <c r="NMD16" s="8"/>
      <c r="NME16" s="8"/>
      <c r="NMF16" s="8"/>
      <c r="NMG16" s="8"/>
      <c r="NMH16" s="8"/>
      <c r="NMI16" s="8"/>
      <c r="NMJ16" s="8"/>
      <c r="NMK16" s="8"/>
      <c r="NML16" s="8"/>
      <c r="NMM16" s="8"/>
      <c r="NMN16" s="8"/>
      <c r="NMO16" s="8"/>
      <c r="NMP16" s="8"/>
      <c r="NMQ16" s="8"/>
      <c r="NMR16" s="8"/>
      <c r="NMS16" s="8"/>
      <c r="NMT16" s="8"/>
      <c r="NMU16" s="8"/>
      <c r="NMV16" s="8"/>
      <c r="NMW16" s="8"/>
      <c r="NMX16" s="8"/>
      <c r="NMY16" s="8"/>
      <c r="NMZ16" s="8"/>
      <c r="NNA16" s="8"/>
      <c r="NNB16" s="8"/>
      <c r="NNC16" s="8"/>
      <c r="NND16" s="8"/>
      <c r="NNE16" s="8"/>
      <c r="NNF16" s="8"/>
      <c r="NNG16" s="8"/>
      <c r="NNH16" s="8"/>
      <c r="NNI16" s="8"/>
      <c r="NNJ16" s="8"/>
      <c r="NNK16" s="8"/>
      <c r="NNL16" s="8"/>
      <c r="NNM16" s="8"/>
      <c r="NNN16" s="8"/>
      <c r="NNO16" s="8"/>
      <c r="NNP16" s="8"/>
      <c r="NNQ16" s="8"/>
      <c r="NNR16" s="8"/>
      <c r="NNS16" s="8"/>
      <c r="NNT16" s="8"/>
      <c r="NNU16" s="8"/>
      <c r="NNV16" s="8"/>
      <c r="NNW16" s="8"/>
      <c r="NNX16" s="8"/>
      <c r="NNY16" s="8"/>
      <c r="NNZ16" s="8"/>
      <c r="NOA16" s="8"/>
      <c r="NOB16" s="8"/>
      <c r="NOC16" s="8"/>
      <c r="NOD16" s="8"/>
      <c r="NOE16" s="8"/>
      <c r="NOF16" s="8"/>
      <c r="NOG16" s="8"/>
      <c r="NOH16" s="8"/>
      <c r="NOI16" s="8"/>
      <c r="NOJ16" s="8"/>
      <c r="NOK16" s="8"/>
      <c r="NOL16" s="8"/>
      <c r="NOM16" s="8"/>
      <c r="NON16" s="8"/>
      <c r="NOO16" s="8"/>
      <c r="NOP16" s="8"/>
      <c r="NOQ16" s="8"/>
      <c r="NOR16" s="8"/>
      <c r="NOS16" s="8"/>
      <c r="NOT16" s="8"/>
      <c r="NOU16" s="8"/>
      <c r="NOV16" s="8"/>
      <c r="NOW16" s="8"/>
      <c r="NOX16" s="8"/>
      <c r="NOY16" s="8"/>
      <c r="NOZ16" s="8"/>
      <c r="NPA16" s="8"/>
      <c r="NPB16" s="8"/>
      <c r="NPC16" s="8"/>
      <c r="NPD16" s="8"/>
      <c r="NPE16" s="8"/>
      <c r="NPF16" s="8"/>
      <c r="NPG16" s="8"/>
      <c r="NPH16" s="8"/>
      <c r="NPI16" s="8"/>
      <c r="NPJ16" s="8"/>
      <c r="NPK16" s="8"/>
      <c r="NPL16" s="8"/>
      <c r="NPM16" s="8"/>
      <c r="NPN16" s="8"/>
      <c r="NPO16" s="8"/>
      <c r="NPP16" s="8"/>
      <c r="NPQ16" s="8"/>
      <c r="NPR16" s="8"/>
      <c r="NPS16" s="8"/>
      <c r="NPT16" s="8"/>
      <c r="NPU16" s="8"/>
      <c r="NPV16" s="8"/>
      <c r="NPW16" s="8"/>
      <c r="NPX16" s="8"/>
      <c r="NPY16" s="8"/>
      <c r="NPZ16" s="8"/>
      <c r="NQA16" s="8"/>
      <c r="NQB16" s="8"/>
      <c r="NQC16" s="8"/>
      <c r="NQD16" s="8"/>
      <c r="NQE16" s="8"/>
      <c r="NQF16" s="8"/>
      <c r="NQG16" s="8"/>
      <c r="NQH16" s="8"/>
      <c r="NQI16" s="8"/>
      <c r="NQJ16" s="8"/>
      <c r="NQK16" s="8"/>
      <c r="NQL16" s="8"/>
      <c r="NQM16" s="8"/>
      <c r="NQN16" s="8"/>
      <c r="NQO16" s="8"/>
      <c r="NQP16" s="8"/>
      <c r="NQQ16" s="8"/>
      <c r="NQR16" s="8"/>
      <c r="NQS16" s="8"/>
      <c r="NQT16" s="8"/>
      <c r="NQU16" s="8"/>
      <c r="NQV16" s="8"/>
      <c r="NQW16" s="8"/>
      <c r="NQX16" s="8"/>
      <c r="NQY16" s="8"/>
      <c r="NQZ16" s="8"/>
      <c r="NRA16" s="8"/>
      <c r="NRB16" s="8"/>
      <c r="NRC16" s="8"/>
      <c r="NRD16" s="8"/>
      <c r="NRE16" s="8"/>
      <c r="NRF16" s="8"/>
      <c r="NRG16" s="8"/>
      <c r="NRH16" s="8"/>
      <c r="NRI16" s="8"/>
      <c r="NRJ16" s="8"/>
      <c r="NRK16" s="8"/>
      <c r="NRL16" s="8"/>
      <c r="NRM16" s="8"/>
      <c r="NRN16" s="8"/>
      <c r="NRO16" s="8"/>
      <c r="NRP16" s="8"/>
      <c r="NRQ16" s="8"/>
      <c r="NRR16" s="8"/>
      <c r="NRS16" s="8"/>
      <c r="NRT16" s="8"/>
      <c r="NRU16" s="8"/>
      <c r="NRV16" s="8"/>
      <c r="NRW16" s="8"/>
      <c r="NRX16" s="8"/>
      <c r="NRY16" s="8"/>
      <c r="NRZ16" s="8"/>
      <c r="NSA16" s="8"/>
      <c r="NSB16" s="8"/>
      <c r="NSC16" s="8"/>
      <c r="NSD16" s="8"/>
      <c r="NSE16" s="8"/>
      <c r="NSF16" s="8"/>
      <c r="NSG16" s="8"/>
      <c r="NSH16" s="8"/>
      <c r="NSI16" s="8"/>
      <c r="NSJ16" s="8"/>
      <c r="NSK16" s="8"/>
      <c r="NSL16" s="8"/>
      <c r="NSM16" s="8"/>
      <c r="NSN16" s="8"/>
      <c r="NSO16" s="8"/>
      <c r="NSP16" s="8"/>
      <c r="NSQ16" s="8"/>
      <c r="NSR16" s="8"/>
      <c r="NSS16" s="8"/>
      <c r="NST16" s="8"/>
      <c r="NSU16" s="8"/>
      <c r="NSV16" s="8"/>
      <c r="NSW16" s="8"/>
      <c r="NSX16" s="8"/>
      <c r="NSY16" s="8"/>
      <c r="NSZ16" s="8"/>
      <c r="NTA16" s="8"/>
      <c r="NTB16" s="8"/>
      <c r="NTC16" s="8"/>
      <c r="NTD16" s="8"/>
      <c r="NTE16" s="8"/>
      <c r="NTF16" s="8"/>
      <c r="NTG16" s="8"/>
      <c r="NTH16" s="8"/>
      <c r="NTI16" s="8"/>
      <c r="NTJ16" s="8"/>
      <c r="NTK16" s="8"/>
      <c r="NTL16" s="8"/>
      <c r="NTM16" s="8"/>
      <c r="NTN16" s="8"/>
      <c r="NTO16" s="8"/>
      <c r="NTP16" s="8"/>
      <c r="NTQ16" s="8"/>
      <c r="NTR16" s="8"/>
      <c r="NTS16" s="8"/>
      <c r="NTT16" s="8"/>
      <c r="NTU16" s="8"/>
      <c r="NTV16" s="8"/>
      <c r="NTW16" s="8"/>
      <c r="NTX16" s="8"/>
      <c r="NTY16" s="8"/>
      <c r="NTZ16" s="8"/>
      <c r="NUA16" s="8"/>
      <c r="NUB16" s="8"/>
      <c r="NUC16" s="8"/>
      <c r="NUD16" s="8"/>
      <c r="NUE16" s="8"/>
      <c r="NUF16" s="8"/>
      <c r="NUG16" s="8"/>
      <c r="NUH16" s="8"/>
      <c r="NUI16" s="8"/>
      <c r="NUJ16" s="8"/>
      <c r="NUK16" s="8"/>
      <c r="NUL16" s="8"/>
      <c r="NUM16" s="8"/>
      <c r="NUN16" s="8"/>
      <c r="NUO16" s="8"/>
      <c r="NUP16" s="8"/>
      <c r="NUQ16" s="8"/>
      <c r="NUR16" s="8"/>
      <c r="NUS16" s="8"/>
      <c r="NUT16" s="8"/>
      <c r="NUU16" s="8"/>
      <c r="NUV16" s="8"/>
      <c r="NUW16" s="8"/>
      <c r="NUX16" s="8"/>
      <c r="NUY16" s="8"/>
      <c r="NUZ16" s="8"/>
      <c r="NVA16" s="8"/>
      <c r="NVB16" s="8"/>
      <c r="NVC16" s="8"/>
      <c r="NVD16" s="8"/>
      <c r="NVE16" s="8"/>
      <c r="NVF16" s="8"/>
      <c r="NVG16" s="8"/>
      <c r="NVH16" s="8"/>
      <c r="NVI16" s="8"/>
      <c r="NVJ16" s="8"/>
      <c r="NVK16" s="8"/>
      <c r="NVL16" s="8"/>
      <c r="NVM16" s="8"/>
      <c r="NVN16" s="8"/>
      <c r="NVO16" s="8"/>
      <c r="NVP16" s="8"/>
      <c r="NVQ16" s="8"/>
      <c r="NVR16" s="8"/>
      <c r="NVS16" s="8"/>
      <c r="NVT16" s="8"/>
      <c r="NVU16" s="8"/>
      <c r="NVV16" s="8"/>
      <c r="NVW16" s="8"/>
      <c r="NVX16" s="8"/>
      <c r="NVY16" s="8"/>
      <c r="NVZ16" s="8"/>
      <c r="NWA16" s="8"/>
      <c r="NWB16" s="8"/>
      <c r="NWC16" s="8"/>
      <c r="NWD16" s="8"/>
      <c r="NWE16" s="8"/>
      <c r="NWF16" s="8"/>
      <c r="NWG16" s="8"/>
      <c r="NWH16" s="8"/>
      <c r="NWI16" s="8"/>
      <c r="NWJ16" s="8"/>
      <c r="NWK16" s="8"/>
      <c r="NWL16" s="8"/>
      <c r="NWM16" s="8"/>
      <c r="NWN16" s="8"/>
      <c r="NWO16" s="8"/>
      <c r="NWP16" s="8"/>
      <c r="NWQ16" s="8"/>
      <c r="NWR16" s="8"/>
      <c r="NWS16" s="8"/>
      <c r="NWT16" s="8"/>
      <c r="NWU16" s="8"/>
      <c r="NWV16" s="8"/>
      <c r="NWW16" s="8"/>
      <c r="NWX16" s="8"/>
      <c r="NWY16" s="8"/>
      <c r="NWZ16" s="8"/>
      <c r="NXA16" s="8"/>
      <c r="NXB16" s="8"/>
      <c r="NXC16" s="8"/>
      <c r="NXD16" s="8"/>
      <c r="NXE16" s="8"/>
      <c r="NXF16" s="8"/>
      <c r="NXG16" s="8"/>
      <c r="NXH16" s="8"/>
      <c r="NXI16" s="8"/>
      <c r="NXJ16" s="8"/>
      <c r="NXK16" s="8"/>
      <c r="NXL16" s="8"/>
      <c r="NXM16" s="8"/>
      <c r="NXN16" s="8"/>
      <c r="NXO16" s="8"/>
      <c r="NXP16" s="8"/>
      <c r="NXQ16" s="8"/>
      <c r="NXR16" s="8"/>
      <c r="NXS16" s="8"/>
      <c r="NXT16" s="8"/>
      <c r="NXU16" s="8"/>
      <c r="NXV16" s="8"/>
      <c r="NXW16" s="8"/>
      <c r="NXX16" s="8"/>
      <c r="NXY16" s="8"/>
      <c r="NXZ16" s="8"/>
      <c r="NYA16" s="8"/>
      <c r="NYB16" s="8"/>
      <c r="NYC16" s="8"/>
      <c r="NYD16" s="8"/>
      <c r="NYE16" s="8"/>
      <c r="NYF16" s="8"/>
      <c r="NYG16" s="8"/>
      <c r="NYH16" s="8"/>
      <c r="NYI16" s="8"/>
      <c r="NYJ16" s="8"/>
      <c r="NYK16" s="8"/>
      <c r="NYL16" s="8"/>
      <c r="NYM16" s="8"/>
      <c r="NYN16" s="8"/>
      <c r="NYO16" s="8"/>
      <c r="NYP16" s="8"/>
      <c r="NYQ16" s="8"/>
      <c r="NYR16" s="8"/>
      <c r="NYS16" s="8"/>
      <c r="NYT16" s="8"/>
      <c r="NYU16" s="8"/>
      <c r="NYV16" s="8"/>
      <c r="NYW16" s="8"/>
      <c r="NYX16" s="8"/>
      <c r="NYY16" s="8"/>
      <c r="NYZ16" s="8"/>
      <c r="NZA16" s="8"/>
      <c r="NZB16" s="8"/>
      <c r="NZC16" s="8"/>
      <c r="NZD16" s="8"/>
      <c r="NZE16" s="8"/>
      <c r="NZF16" s="8"/>
      <c r="NZG16" s="8"/>
      <c r="NZH16" s="8"/>
      <c r="NZI16" s="8"/>
      <c r="NZJ16" s="8"/>
      <c r="NZK16" s="8"/>
      <c r="NZL16" s="8"/>
      <c r="NZM16" s="8"/>
      <c r="NZN16" s="8"/>
      <c r="NZO16" s="8"/>
      <c r="NZP16" s="8"/>
      <c r="NZQ16" s="8"/>
      <c r="NZR16" s="8"/>
      <c r="NZS16" s="8"/>
      <c r="NZT16" s="8"/>
      <c r="NZU16" s="8"/>
      <c r="NZV16" s="8"/>
      <c r="NZW16" s="8"/>
      <c r="NZX16" s="8"/>
      <c r="NZY16" s="8"/>
      <c r="NZZ16" s="8"/>
      <c r="OAA16" s="8"/>
      <c r="OAB16" s="8"/>
      <c r="OAC16" s="8"/>
      <c r="OAD16" s="8"/>
      <c r="OAE16" s="8"/>
      <c r="OAF16" s="8"/>
      <c r="OAG16" s="8"/>
      <c r="OAH16" s="8"/>
      <c r="OAI16" s="8"/>
      <c r="OAJ16" s="8"/>
      <c r="OAK16" s="8"/>
      <c r="OAL16" s="8"/>
      <c r="OAM16" s="8"/>
      <c r="OAN16" s="8"/>
      <c r="OAO16" s="8"/>
      <c r="OAP16" s="8"/>
      <c r="OAQ16" s="8"/>
      <c r="OAR16" s="8"/>
      <c r="OAS16" s="8"/>
      <c r="OAT16" s="8"/>
      <c r="OAU16" s="8"/>
      <c r="OAV16" s="8"/>
      <c r="OAW16" s="8"/>
      <c r="OAX16" s="8"/>
      <c r="OAY16" s="8"/>
      <c r="OAZ16" s="8"/>
      <c r="OBA16" s="8"/>
      <c r="OBB16" s="8"/>
      <c r="OBC16" s="8"/>
      <c r="OBD16" s="8"/>
      <c r="OBE16" s="8"/>
      <c r="OBF16" s="8"/>
      <c r="OBG16" s="8"/>
      <c r="OBH16" s="8"/>
      <c r="OBI16" s="8"/>
      <c r="OBJ16" s="8"/>
      <c r="OBK16" s="8"/>
      <c r="OBL16" s="8"/>
      <c r="OBM16" s="8"/>
      <c r="OBN16" s="8"/>
      <c r="OBO16" s="8"/>
      <c r="OBP16" s="8"/>
      <c r="OBQ16" s="8"/>
      <c r="OBR16" s="8"/>
      <c r="OBS16" s="8"/>
      <c r="OBT16" s="8"/>
      <c r="OBU16" s="8"/>
      <c r="OBV16" s="8"/>
      <c r="OBW16" s="8"/>
      <c r="OBX16" s="8"/>
      <c r="OBY16" s="8"/>
      <c r="OBZ16" s="8"/>
      <c r="OCA16" s="8"/>
      <c r="OCB16" s="8"/>
      <c r="OCC16" s="8"/>
      <c r="OCD16" s="8"/>
      <c r="OCE16" s="8"/>
      <c r="OCF16" s="8"/>
      <c r="OCG16" s="8"/>
      <c r="OCH16" s="8"/>
      <c r="OCI16" s="8"/>
      <c r="OCJ16" s="8"/>
      <c r="OCK16" s="8"/>
      <c r="OCL16" s="8"/>
      <c r="OCM16" s="8"/>
      <c r="OCN16" s="8"/>
      <c r="OCO16" s="8"/>
      <c r="OCP16" s="8"/>
      <c r="OCQ16" s="8"/>
      <c r="OCR16" s="8"/>
      <c r="OCS16" s="8"/>
      <c r="OCT16" s="8"/>
      <c r="OCU16" s="8"/>
      <c r="OCV16" s="8"/>
      <c r="OCW16" s="8"/>
      <c r="OCX16" s="8"/>
      <c r="OCY16" s="8"/>
      <c r="OCZ16" s="8"/>
      <c r="ODA16" s="8"/>
      <c r="ODB16" s="8"/>
      <c r="ODC16" s="8"/>
      <c r="ODD16" s="8"/>
      <c r="ODE16" s="8"/>
      <c r="ODF16" s="8"/>
      <c r="ODG16" s="8"/>
      <c r="ODH16" s="8"/>
      <c r="ODI16" s="8"/>
      <c r="ODJ16" s="8"/>
      <c r="ODK16" s="8"/>
      <c r="ODL16" s="8"/>
      <c r="ODM16" s="8"/>
      <c r="ODN16" s="8"/>
      <c r="ODO16" s="8"/>
      <c r="ODP16" s="8"/>
      <c r="ODQ16" s="8"/>
      <c r="ODR16" s="8"/>
      <c r="ODS16" s="8"/>
      <c r="ODT16" s="8"/>
      <c r="ODU16" s="8"/>
      <c r="ODV16" s="8"/>
      <c r="ODW16" s="8"/>
      <c r="ODX16" s="8"/>
      <c r="ODY16" s="8"/>
      <c r="ODZ16" s="8"/>
      <c r="OEA16" s="8"/>
      <c r="OEB16" s="8"/>
      <c r="OEC16" s="8"/>
      <c r="OED16" s="8"/>
      <c r="OEE16" s="8"/>
      <c r="OEF16" s="8"/>
      <c r="OEG16" s="8"/>
      <c r="OEH16" s="8"/>
      <c r="OEI16" s="8"/>
      <c r="OEJ16" s="8"/>
      <c r="OEK16" s="8"/>
      <c r="OEL16" s="8"/>
      <c r="OEM16" s="8"/>
      <c r="OEN16" s="8"/>
      <c r="OEO16" s="8"/>
      <c r="OEP16" s="8"/>
      <c r="OEQ16" s="8"/>
      <c r="OER16" s="8"/>
      <c r="OES16" s="8"/>
      <c r="OET16" s="8"/>
      <c r="OEU16" s="8"/>
      <c r="OEV16" s="8"/>
      <c r="OEW16" s="8"/>
      <c r="OEX16" s="8"/>
      <c r="OEY16" s="8"/>
      <c r="OEZ16" s="8"/>
      <c r="OFA16" s="8"/>
      <c r="OFB16" s="8"/>
      <c r="OFC16" s="8"/>
      <c r="OFD16" s="8"/>
      <c r="OFE16" s="8"/>
      <c r="OFF16" s="8"/>
      <c r="OFG16" s="8"/>
      <c r="OFH16" s="8"/>
      <c r="OFI16" s="8"/>
      <c r="OFJ16" s="8"/>
      <c r="OFK16" s="8"/>
      <c r="OFL16" s="8"/>
      <c r="OFM16" s="8"/>
      <c r="OFN16" s="8"/>
      <c r="OFO16" s="8"/>
      <c r="OFP16" s="8"/>
      <c r="OFQ16" s="8"/>
      <c r="OFR16" s="8"/>
      <c r="OFS16" s="8"/>
      <c r="OFT16" s="8"/>
      <c r="OFU16" s="8"/>
      <c r="OFV16" s="8"/>
      <c r="OFW16" s="8"/>
      <c r="OFX16" s="8"/>
      <c r="OFY16" s="8"/>
      <c r="OFZ16" s="8"/>
      <c r="OGA16" s="8"/>
      <c r="OGB16" s="8"/>
      <c r="OGC16" s="8"/>
      <c r="OGD16" s="8"/>
      <c r="OGE16" s="8"/>
      <c r="OGF16" s="8"/>
      <c r="OGG16" s="8"/>
      <c r="OGH16" s="8"/>
      <c r="OGI16" s="8"/>
      <c r="OGJ16" s="8"/>
      <c r="OGK16" s="8"/>
      <c r="OGL16" s="8"/>
      <c r="OGM16" s="8"/>
      <c r="OGN16" s="8"/>
      <c r="OGO16" s="8"/>
      <c r="OGP16" s="8"/>
      <c r="OGQ16" s="8"/>
      <c r="OGR16" s="8"/>
      <c r="OGS16" s="8"/>
      <c r="OGT16" s="8"/>
      <c r="OGU16" s="8"/>
      <c r="OGV16" s="8"/>
      <c r="OGW16" s="8"/>
      <c r="OGX16" s="8"/>
      <c r="OGY16" s="8"/>
      <c r="OGZ16" s="8"/>
      <c r="OHA16" s="8"/>
      <c r="OHB16" s="8"/>
      <c r="OHC16" s="8"/>
      <c r="OHD16" s="8"/>
      <c r="OHE16" s="8"/>
      <c r="OHF16" s="8"/>
      <c r="OHG16" s="8"/>
      <c r="OHH16" s="8"/>
      <c r="OHI16" s="8"/>
      <c r="OHJ16" s="8"/>
      <c r="OHK16" s="8"/>
      <c r="OHL16" s="8"/>
      <c r="OHM16" s="8"/>
      <c r="OHN16" s="8"/>
      <c r="OHO16" s="8"/>
      <c r="OHP16" s="8"/>
      <c r="OHQ16" s="8"/>
      <c r="OHR16" s="8"/>
      <c r="OHS16" s="8"/>
      <c r="OHT16" s="8"/>
      <c r="OHU16" s="8"/>
      <c r="OHV16" s="8"/>
      <c r="OHW16" s="8"/>
      <c r="OHX16" s="8"/>
      <c r="OHY16" s="8"/>
      <c r="OHZ16" s="8"/>
      <c r="OIA16" s="8"/>
      <c r="OIB16" s="8"/>
      <c r="OIC16" s="8"/>
      <c r="OID16" s="8"/>
      <c r="OIE16" s="8"/>
      <c r="OIF16" s="8"/>
      <c r="OIG16" s="8"/>
      <c r="OIH16" s="8"/>
      <c r="OII16" s="8"/>
      <c r="OIJ16" s="8"/>
      <c r="OIK16" s="8"/>
      <c r="OIL16" s="8"/>
      <c r="OIM16" s="8"/>
      <c r="OIN16" s="8"/>
      <c r="OIO16" s="8"/>
      <c r="OIP16" s="8"/>
      <c r="OIQ16" s="8"/>
      <c r="OIR16" s="8"/>
      <c r="OIS16" s="8"/>
      <c r="OIT16" s="8"/>
      <c r="OIU16" s="8"/>
      <c r="OIV16" s="8"/>
      <c r="OIW16" s="8"/>
      <c r="OIX16" s="8"/>
      <c r="OIY16" s="8"/>
      <c r="OIZ16" s="8"/>
      <c r="OJA16" s="8"/>
      <c r="OJB16" s="8"/>
      <c r="OJC16" s="8"/>
      <c r="OJD16" s="8"/>
      <c r="OJE16" s="8"/>
      <c r="OJF16" s="8"/>
      <c r="OJG16" s="8"/>
      <c r="OJH16" s="8"/>
      <c r="OJI16" s="8"/>
      <c r="OJJ16" s="8"/>
      <c r="OJK16" s="8"/>
      <c r="OJL16" s="8"/>
      <c r="OJM16" s="8"/>
      <c r="OJN16" s="8"/>
      <c r="OJO16" s="8"/>
      <c r="OJP16" s="8"/>
      <c r="OJQ16" s="8"/>
      <c r="OJR16" s="8"/>
      <c r="OJS16" s="8"/>
      <c r="OJT16" s="8"/>
      <c r="OJU16" s="8"/>
      <c r="OJV16" s="8"/>
      <c r="OJW16" s="8"/>
      <c r="OJX16" s="8"/>
      <c r="OJY16" s="8"/>
      <c r="OJZ16" s="8"/>
      <c r="OKA16" s="8"/>
      <c r="OKB16" s="8"/>
      <c r="OKC16" s="8"/>
      <c r="OKD16" s="8"/>
      <c r="OKE16" s="8"/>
      <c r="OKF16" s="8"/>
      <c r="OKG16" s="8"/>
      <c r="OKH16" s="8"/>
      <c r="OKI16" s="8"/>
      <c r="OKJ16" s="8"/>
      <c r="OKK16" s="8"/>
      <c r="OKL16" s="8"/>
      <c r="OKM16" s="8"/>
      <c r="OKN16" s="8"/>
      <c r="OKO16" s="8"/>
      <c r="OKP16" s="8"/>
      <c r="OKQ16" s="8"/>
      <c r="OKR16" s="8"/>
      <c r="OKS16" s="8"/>
      <c r="OKT16" s="8"/>
      <c r="OKU16" s="8"/>
      <c r="OKV16" s="8"/>
      <c r="OKW16" s="8"/>
      <c r="OKX16" s="8"/>
      <c r="OKY16" s="8"/>
      <c r="OKZ16" s="8"/>
      <c r="OLA16" s="8"/>
      <c r="OLB16" s="8"/>
      <c r="OLC16" s="8"/>
      <c r="OLD16" s="8"/>
      <c r="OLE16" s="8"/>
      <c r="OLF16" s="8"/>
      <c r="OLG16" s="8"/>
      <c r="OLH16" s="8"/>
      <c r="OLI16" s="8"/>
      <c r="OLJ16" s="8"/>
      <c r="OLK16" s="8"/>
      <c r="OLL16" s="8"/>
      <c r="OLM16" s="8"/>
      <c r="OLN16" s="8"/>
      <c r="OLO16" s="8"/>
      <c r="OLP16" s="8"/>
      <c r="OLQ16" s="8"/>
      <c r="OLR16" s="8"/>
      <c r="OLS16" s="8"/>
      <c r="OLT16" s="8"/>
      <c r="OLU16" s="8"/>
      <c r="OLV16" s="8"/>
      <c r="OLW16" s="8"/>
      <c r="OLX16" s="8"/>
      <c r="OLY16" s="8"/>
      <c r="OLZ16" s="8"/>
      <c r="OMA16" s="8"/>
      <c r="OMB16" s="8"/>
      <c r="OMC16" s="8"/>
      <c r="OMD16" s="8"/>
      <c r="OME16" s="8"/>
      <c r="OMF16" s="8"/>
      <c r="OMG16" s="8"/>
      <c r="OMH16" s="8"/>
      <c r="OMI16" s="8"/>
      <c r="OMJ16" s="8"/>
      <c r="OMK16" s="8"/>
      <c r="OML16" s="8"/>
      <c r="OMM16" s="8"/>
      <c r="OMN16" s="8"/>
      <c r="OMO16" s="8"/>
      <c r="OMP16" s="8"/>
      <c r="OMQ16" s="8"/>
      <c r="OMR16" s="8"/>
      <c r="OMS16" s="8"/>
      <c r="OMT16" s="8"/>
      <c r="OMU16" s="8"/>
      <c r="OMV16" s="8"/>
      <c r="OMW16" s="8"/>
      <c r="OMX16" s="8"/>
      <c r="OMY16" s="8"/>
      <c r="OMZ16" s="8"/>
      <c r="ONA16" s="8"/>
      <c r="ONB16" s="8"/>
      <c r="ONC16" s="8"/>
      <c r="OND16" s="8"/>
      <c r="ONE16" s="8"/>
      <c r="ONF16" s="8"/>
      <c r="ONG16" s="8"/>
      <c r="ONH16" s="8"/>
      <c r="ONI16" s="8"/>
      <c r="ONJ16" s="8"/>
      <c r="ONK16" s="8"/>
      <c r="ONL16" s="8"/>
      <c r="ONM16" s="8"/>
      <c r="ONN16" s="8"/>
      <c r="ONO16" s="8"/>
      <c r="ONP16" s="8"/>
      <c r="ONQ16" s="8"/>
      <c r="ONR16" s="8"/>
      <c r="ONS16" s="8"/>
      <c r="ONT16" s="8"/>
      <c r="ONU16" s="8"/>
      <c r="ONV16" s="8"/>
      <c r="ONW16" s="8"/>
      <c r="ONX16" s="8"/>
      <c r="ONY16" s="8"/>
      <c r="ONZ16" s="8"/>
      <c r="OOA16" s="8"/>
      <c r="OOB16" s="8"/>
      <c r="OOC16" s="8"/>
      <c r="OOD16" s="8"/>
      <c r="OOE16" s="8"/>
      <c r="OOF16" s="8"/>
      <c r="OOG16" s="8"/>
      <c r="OOH16" s="8"/>
      <c r="OOI16" s="8"/>
      <c r="OOJ16" s="8"/>
      <c r="OOK16" s="8"/>
      <c r="OOL16" s="8"/>
      <c r="OOM16" s="8"/>
      <c r="OON16" s="8"/>
      <c r="OOO16" s="8"/>
      <c r="OOP16" s="8"/>
      <c r="OOQ16" s="8"/>
      <c r="OOR16" s="8"/>
      <c r="OOS16" s="8"/>
      <c r="OOT16" s="8"/>
      <c r="OOU16" s="8"/>
      <c r="OOV16" s="8"/>
      <c r="OOW16" s="8"/>
      <c r="OOX16" s="8"/>
      <c r="OOY16" s="8"/>
      <c r="OOZ16" s="8"/>
      <c r="OPA16" s="8"/>
      <c r="OPB16" s="8"/>
      <c r="OPC16" s="8"/>
      <c r="OPD16" s="8"/>
      <c r="OPE16" s="8"/>
      <c r="OPF16" s="8"/>
      <c r="OPG16" s="8"/>
      <c r="OPH16" s="8"/>
      <c r="OPI16" s="8"/>
      <c r="OPJ16" s="8"/>
      <c r="OPK16" s="8"/>
      <c r="OPL16" s="8"/>
      <c r="OPM16" s="8"/>
      <c r="OPN16" s="8"/>
      <c r="OPO16" s="8"/>
      <c r="OPP16" s="8"/>
      <c r="OPQ16" s="8"/>
      <c r="OPR16" s="8"/>
      <c r="OPS16" s="8"/>
      <c r="OPT16" s="8"/>
      <c r="OPU16" s="8"/>
      <c r="OPV16" s="8"/>
      <c r="OPW16" s="8"/>
      <c r="OPX16" s="8"/>
      <c r="OPY16" s="8"/>
      <c r="OPZ16" s="8"/>
      <c r="OQA16" s="8"/>
      <c r="OQB16" s="8"/>
      <c r="OQC16" s="8"/>
      <c r="OQD16" s="8"/>
      <c r="OQE16" s="8"/>
      <c r="OQF16" s="8"/>
      <c r="OQG16" s="8"/>
      <c r="OQH16" s="8"/>
      <c r="OQI16" s="8"/>
      <c r="OQJ16" s="8"/>
      <c r="OQK16" s="8"/>
      <c r="OQL16" s="8"/>
      <c r="OQM16" s="8"/>
      <c r="OQN16" s="8"/>
      <c r="OQO16" s="8"/>
      <c r="OQP16" s="8"/>
      <c r="OQQ16" s="8"/>
      <c r="OQR16" s="8"/>
      <c r="OQS16" s="8"/>
      <c r="OQT16" s="8"/>
      <c r="OQU16" s="8"/>
      <c r="OQV16" s="8"/>
      <c r="OQW16" s="8"/>
      <c r="OQX16" s="8"/>
      <c r="OQY16" s="8"/>
      <c r="OQZ16" s="8"/>
      <c r="ORA16" s="8"/>
      <c r="ORB16" s="8"/>
      <c r="ORC16" s="8"/>
      <c r="ORD16" s="8"/>
      <c r="ORE16" s="8"/>
      <c r="ORF16" s="8"/>
      <c r="ORG16" s="8"/>
      <c r="ORH16" s="8"/>
      <c r="ORI16" s="8"/>
      <c r="ORJ16" s="8"/>
      <c r="ORK16" s="8"/>
      <c r="ORL16" s="8"/>
      <c r="ORM16" s="8"/>
      <c r="ORN16" s="8"/>
      <c r="ORO16" s="8"/>
      <c r="ORP16" s="8"/>
      <c r="ORQ16" s="8"/>
      <c r="ORR16" s="8"/>
      <c r="ORS16" s="8"/>
      <c r="ORT16" s="8"/>
      <c r="ORU16" s="8"/>
      <c r="ORV16" s="8"/>
      <c r="ORW16" s="8"/>
      <c r="ORX16" s="8"/>
      <c r="ORY16" s="8"/>
      <c r="ORZ16" s="8"/>
      <c r="OSA16" s="8"/>
      <c r="OSB16" s="8"/>
      <c r="OSC16" s="8"/>
      <c r="OSD16" s="8"/>
      <c r="OSE16" s="8"/>
      <c r="OSF16" s="8"/>
      <c r="OSG16" s="8"/>
      <c r="OSH16" s="8"/>
      <c r="OSI16" s="8"/>
      <c r="OSJ16" s="8"/>
      <c r="OSK16" s="8"/>
      <c r="OSL16" s="8"/>
      <c r="OSM16" s="8"/>
      <c r="OSN16" s="8"/>
      <c r="OSO16" s="8"/>
      <c r="OSP16" s="8"/>
      <c r="OSQ16" s="8"/>
      <c r="OSR16" s="8"/>
      <c r="OSS16" s="8"/>
      <c r="OST16" s="8"/>
      <c r="OSU16" s="8"/>
      <c r="OSV16" s="8"/>
      <c r="OSW16" s="8"/>
      <c r="OSX16" s="8"/>
      <c r="OSY16" s="8"/>
      <c r="OSZ16" s="8"/>
      <c r="OTA16" s="8"/>
      <c r="OTB16" s="8"/>
      <c r="OTC16" s="8"/>
      <c r="OTD16" s="8"/>
      <c r="OTE16" s="8"/>
      <c r="OTF16" s="8"/>
      <c r="OTG16" s="8"/>
      <c r="OTH16" s="8"/>
      <c r="OTI16" s="8"/>
      <c r="OTJ16" s="8"/>
      <c r="OTK16" s="8"/>
      <c r="OTL16" s="8"/>
      <c r="OTM16" s="8"/>
      <c r="OTN16" s="8"/>
      <c r="OTO16" s="8"/>
      <c r="OTP16" s="8"/>
      <c r="OTQ16" s="8"/>
      <c r="OTR16" s="8"/>
      <c r="OTS16" s="8"/>
      <c r="OTT16" s="8"/>
      <c r="OTU16" s="8"/>
      <c r="OTV16" s="8"/>
      <c r="OTW16" s="8"/>
      <c r="OTX16" s="8"/>
      <c r="OTY16" s="8"/>
      <c r="OTZ16" s="8"/>
      <c r="OUA16" s="8"/>
      <c r="OUB16" s="8"/>
      <c r="OUC16" s="8"/>
      <c r="OUD16" s="8"/>
      <c r="OUE16" s="8"/>
      <c r="OUF16" s="8"/>
      <c r="OUG16" s="8"/>
      <c r="OUH16" s="8"/>
      <c r="OUI16" s="8"/>
      <c r="OUJ16" s="8"/>
      <c r="OUK16" s="8"/>
      <c r="OUL16" s="8"/>
      <c r="OUM16" s="8"/>
      <c r="OUN16" s="8"/>
      <c r="OUO16" s="8"/>
      <c r="OUP16" s="8"/>
      <c r="OUQ16" s="8"/>
      <c r="OUR16" s="8"/>
      <c r="OUS16" s="8"/>
      <c r="OUT16" s="8"/>
      <c r="OUU16" s="8"/>
      <c r="OUV16" s="8"/>
      <c r="OUW16" s="8"/>
      <c r="OUX16" s="8"/>
      <c r="OUY16" s="8"/>
      <c r="OUZ16" s="8"/>
      <c r="OVA16" s="8"/>
      <c r="OVB16" s="8"/>
      <c r="OVC16" s="8"/>
      <c r="OVD16" s="8"/>
      <c r="OVE16" s="8"/>
      <c r="OVF16" s="8"/>
      <c r="OVG16" s="8"/>
      <c r="OVH16" s="8"/>
      <c r="OVI16" s="8"/>
      <c r="OVJ16" s="8"/>
      <c r="OVK16" s="8"/>
      <c r="OVL16" s="8"/>
      <c r="OVM16" s="8"/>
      <c r="OVN16" s="8"/>
      <c r="OVO16" s="8"/>
      <c r="OVP16" s="8"/>
      <c r="OVQ16" s="8"/>
      <c r="OVR16" s="8"/>
      <c r="OVS16" s="8"/>
      <c r="OVT16" s="8"/>
      <c r="OVU16" s="8"/>
      <c r="OVV16" s="8"/>
      <c r="OVW16" s="8"/>
      <c r="OVX16" s="8"/>
      <c r="OVY16" s="8"/>
      <c r="OVZ16" s="8"/>
      <c r="OWA16" s="8"/>
      <c r="OWB16" s="8"/>
      <c r="OWC16" s="8"/>
      <c r="OWD16" s="8"/>
      <c r="OWE16" s="8"/>
      <c r="OWF16" s="8"/>
      <c r="OWG16" s="8"/>
      <c r="OWH16" s="8"/>
      <c r="OWI16" s="8"/>
      <c r="OWJ16" s="8"/>
      <c r="OWK16" s="8"/>
      <c r="OWL16" s="8"/>
      <c r="OWM16" s="8"/>
      <c r="OWN16" s="8"/>
      <c r="OWO16" s="8"/>
      <c r="OWP16" s="8"/>
      <c r="OWQ16" s="8"/>
      <c r="OWR16" s="8"/>
      <c r="OWS16" s="8"/>
      <c r="OWT16" s="8"/>
      <c r="OWU16" s="8"/>
      <c r="OWV16" s="8"/>
      <c r="OWW16" s="8"/>
      <c r="OWX16" s="8"/>
      <c r="OWY16" s="8"/>
      <c r="OWZ16" s="8"/>
      <c r="OXA16" s="8"/>
      <c r="OXB16" s="8"/>
      <c r="OXC16" s="8"/>
      <c r="OXD16" s="8"/>
      <c r="OXE16" s="8"/>
      <c r="OXF16" s="8"/>
      <c r="OXG16" s="8"/>
      <c r="OXH16" s="8"/>
      <c r="OXI16" s="8"/>
      <c r="OXJ16" s="8"/>
      <c r="OXK16" s="8"/>
      <c r="OXL16" s="8"/>
      <c r="OXM16" s="8"/>
      <c r="OXN16" s="8"/>
      <c r="OXO16" s="8"/>
      <c r="OXP16" s="8"/>
      <c r="OXQ16" s="8"/>
      <c r="OXR16" s="8"/>
      <c r="OXS16" s="8"/>
      <c r="OXT16" s="8"/>
      <c r="OXU16" s="8"/>
      <c r="OXV16" s="8"/>
      <c r="OXW16" s="8"/>
      <c r="OXX16" s="8"/>
      <c r="OXY16" s="8"/>
      <c r="OXZ16" s="8"/>
      <c r="OYA16" s="8"/>
      <c r="OYB16" s="8"/>
      <c r="OYC16" s="8"/>
      <c r="OYD16" s="8"/>
      <c r="OYE16" s="8"/>
      <c r="OYF16" s="8"/>
      <c r="OYG16" s="8"/>
      <c r="OYH16" s="8"/>
      <c r="OYI16" s="8"/>
      <c r="OYJ16" s="8"/>
      <c r="OYK16" s="8"/>
      <c r="OYL16" s="8"/>
      <c r="OYM16" s="8"/>
      <c r="OYN16" s="8"/>
      <c r="OYO16" s="8"/>
      <c r="OYP16" s="8"/>
      <c r="OYQ16" s="8"/>
      <c r="OYR16" s="8"/>
      <c r="OYS16" s="8"/>
      <c r="OYT16" s="8"/>
      <c r="OYU16" s="8"/>
      <c r="OYV16" s="8"/>
      <c r="OYW16" s="8"/>
      <c r="OYX16" s="8"/>
      <c r="OYY16" s="8"/>
      <c r="OYZ16" s="8"/>
      <c r="OZA16" s="8"/>
      <c r="OZB16" s="8"/>
      <c r="OZC16" s="8"/>
      <c r="OZD16" s="8"/>
      <c r="OZE16" s="8"/>
      <c r="OZF16" s="8"/>
      <c r="OZG16" s="8"/>
      <c r="OZH16" s="8"/>
      <c r="OZI16" s="8"/>
      <c r="OZJ16" s="8"/>
      <c r="OZK16" s="8"/>
      <c r="OZL16" s="8"/>
      <c r="OZM16" s="8"/>
      <c r="OZN16" s="8"/>
      <c r="OZO16" s="8"/>
      <c r="OZP16" s="8"/>
      <c r="OZQ16" s="8"/>
      <c r="OZR16" s="8"/>
      <c r="OZS16" s="8"/>
      <c r="OZT16" s="8"/>
      <c r="OZU16" s="8"/>
      <c r="OZV16" s="8"/>
      <c r="OZW16" s="8"/>
      <c r="OZX16" s="8"/>
      <c r="OZY16" s="8"/>
      <c r="OZZ16" s="8"/>
      <c r="PAA16" s="8"/>
      <c r="PAB16" s="8"/>
      <c r="PAC16" s="8"/>
      <c r="PAD16" s="8"/>
      <c r="PAE16" s="8"/>
      <c r="PAF16" s="8"/>
      <c r="PAG16" s="8"/>
      <c r="PAH16" s="8"/>
      <c r="PAI16" s="8"/>
      <c r="PAJ16" s="8"/>
      <c r="PAK16" s="8"/>
      <c r="PAL16" s="8"/>
      <c r="PAM16" s="8"/>
      <c r="PAN16" s="8"/>
      <c r="PAO16" s="8"/>
      <c r="PAP16" s="8"/>
      <c r="PAQ16" s="8"/>
      <c r="PAR16" s="8"/>
      <c r="PAS16" s="8"/>
      <c r="PAT16" s="8"/>
      <c r="PAU16" s="8"/>
      <c r="PAV16" s="8"/>
      <c r="PAW16" s="8"/>
      <c r="PAX16" s="8"/>
      <c r="PAY16" s="8"/>
      <c r="PAZ16" s="8"/>
      <c r="PBA16" s="8"/>
      <c r="PBB16" s="8"/>
      <c r="PBC16" s="8"/>
      <c r="PBD16" s="8"/>
      <c r="PBE16" s="8"/>
      <c r="PBF16" s="8"/>
      <c r="PBG16" s="8"/>
      <c r="PBH16" s="8"/>
      <c r="PBI16" s="8"/>
      <c r="PBJ16" s="8"/>
      <c r="PBK16" s="8"/>
      <c r="PBL16" s="8"/>
      <c r="PBM16" s="8"/>
      <c r="PBN16" s="8"/>
      <c r="PBO16" s="8"/>
      <c r="PBP16" s="8"/>
      <c r="PBQ16" s="8"/>
      <c r="PBR16" s="8"/>
      <c r="PBS16" s="8"/>
      <c r="PBT16" s="8"/>
      <c r="PBU16" s="8"/>
      <c r="PBV16" s="8"/>
      <c r="PBW16" s="8"/>
      <c r="PBX16" s="8"/>
      <c r="PBY16" s="8"/>
      <c r="PBZ16" s="8"/>
      <c r="PCA16" s="8"/>
      <c r="PCB16" s="8"/>
      <c r="PCC16" s="8"/>
      <c r="PCD16" s="8"/>
      <c r="PCE16" s="8"/>
      <c r="PCF16" s="8"/>
      <c r="PCG16" s="8"/>
      <c r="PCH16" s="8"/>
      <c r="PCI16" s="8"/>
      <c r="PCJ16" s="8"/>
      <c r="PCK16" s="8"/>
      <c r="PCL16" s="8"/>
      <c r="PCM16" s="8"/>
      <c r="PCN16" s="8"/>
      <c r="PCO16" s="8"/>
      <c r="PCP16" s="8"/>
      <c r="PCQ16" s="8"/>
      <c r="PCR16" s="8"/>
      <c r="PCS16" s="8"/>
      <c r="PCT16" s="8"/>
      <c r="PCU16" s="8"/>
      <c r="PCV16" s="8"/>
      <c r="PCW16" s="8"/>
      <c r="PCX16" s="8"/>
      <c r="PCY16" s="8"/>
      <c r="PCZ16" s="8"/>
      <c r="PDA16" s="8"/>
      <c r="PDB16" s="8"/>
      <c r="PDC16" s="8"/>
      <c r="PDD16" s="8"/>
      <c r="PDE16" s="8"/>
      <c r="PDF16" s="8"/>
      <c r="PDG16" s="8"/>
      <c r="PDH16" s="8"/>
      <c r="PDI16" s="8"/>
      <c r="PDJ16" s="8"/>
      <c r="PDK16" s="8"/>
      <c r="PDL16" s="8"/>
      <c r="PDM16" s="8"/>
      <c r="PDN16" s="8"/>
      <c r="PDO16" s="8"/>
      <c r="PDP16" s="8"/>
      <c r="PDQ16" s="8"/>
      <c r="PDR16" s="8"/>
      <c r="PDS16" s="8"/>
      <c r="PDT16" s="8"/>
      <c r="PDU16" s="8"/>
      <c r="PDV16" s="8"/>
      <c r="PDW16" s="8"/>
      <c r="PDX16" s="8"/>
      <c r="PDY16" s="8"/>
      <c r="PDZ16" s="8"/>
      <c r="PEA16" s="8"/>
      <c r="PEB16" s="8"/>
      <c r="PEC16" s="8"/>
      <c r="PED16" s="8"/>
      <c r="PEE16" s="8"/>
      <c r="PEF16" s="8"/>
      <c r="PEG16" s="8"/>
      <c r="PEH16" s="8"/>
      <c r="PEI16" s="8"/>
      <c r="PEJ16" s="8"/>
      <c r="PEK16" s="8"/>
      <c r="PEL16" s="8"/>
      <c r="PEM16" s="8"/>
      <c r="PEN16" s="8"/>
      <c r="PEO16" s="8"/>
      <c r="PEP16" s="8"/>
      <c r="PEQ16" s="8"/>
      <c r="PER16" s="8"/>
      <c r="PES16" s="8"/>
      <c r="PET16" s="8"/>
      <c r="PEU16" s="8"/>
      <c r="PEV16" s="8"/>
      <c r="PEW16" s="8"/>
      <c r="PEX16" s="8"/>
      <c r="PEY16" s="8"/>
      <c r="PEZ16" s="8"/>
      <c r="PFA16" s="8"/>
      <c r="PFB16" s="8"/>
      <c r="PFC16" s="8"/>
      <c r="PFD16" s="8"/>
      <c r="PFE16" s="8"/>
      <c r="PFF16" s="8"/>
      <c r="PFG16" s="8"/>
      <c r="PFH16" s="8"/>
      <c r="PFI16" s="8"/>
      <c r="PFJ16" s="8"/>
      <c r="PFK16" s="8"/>
      <c r="PFL16" s="8"/>
      <c r="PFM16" s="8"/>
      <c r="PFN16" s="8"/>
      <c r="PFO16" s="8"/>
      <c r="PFP16" s="8"/>
      <c r="PFQ16" s="8"/>
      <c r="PFR16" s="8"/>
      <c r="PFS16" s="8"/>
      <c r="PFT16" s="8"/>
      <c r="PFU16" s="8"/>
      <c r="PFV16" s="8"/>
      <c r="PFW16" s="8"/>
      <c r="PFX16" s="8"/>
      <c r="PFY16" s="8"/>
      <c r="PFZ16" s="8"/>
      <c r="PGA16" s="8"/>
      <c r="PGB16" s="8"/>
      <c r="PGC16" s="8"/>
      <c r="PGD16" s="8"/>
      <c r="PGE16" s="8"/>
      <c r="PGF16" s="8"/>
      <c r="PGG16" s="8"/>
      <c r="PGH16" s="8"/>
      <c r="PGI16" s="8"/>
      <c r="PGJ16" s="8"/>
      <c r="PGK16" s="8"/>
      <c r="PGL16" s="8"/>
      <c r="PGM16" s="8"/>
      <c r="PGN16" s="8"/>
      <c r="PGO16" s="8"/>
      <c r="PGP16" s="8"/>
      <c r="PGQ16" s="8"/>
      <c r="PGR16" s="8"/>
      <c r="PGS16" s="8"/>
      <c r="PGT16" s="8"/>
      <c r="PGU16" s="8"/>
      <c r="PGV16" s="8"/>
      <c r="PGW16" s="8"/>
      <c r="PGX16" s="8"/>
      <c r="PGY16" s="8"/>
      <c r="PGZ16" s="8"/>
      <c r="PHA16" s="8"/>
      <c r="PHB16" s="8"/>
      <c r="PHC16" s="8"/>
      <c r="PHD16" s="8"/>
      <c r="PHE16" s="8"/>
      <c r="PHF16" s="8"/>
      <c r="PHG16" s="8"/>
      <c r="PHH16" s="8"/>
      <c r="PHI16" s="8"/>
      <c r="PHJ16" s="8"/>
      <c r="PHK16" s="8"/>
      <c r="PHL16" s="8"/>
      <c r="PHM16" s="8"/>
      <c r="PHN16" s="8"/>
      <c r="PHO16" s="8"/>
      <c r="PHP16" s="8"/>
      <c r="PHQ16" s="8"/>
      <c r="PHR16" s="8"/>
      <c r="PHS16" s="8"/>
      <c r="PHT16" s="8"/>
      <c r="PHU16" s="8"/>
      <c r="PHV16" s="8"/>
      <c r="PHW16" s="8"/>
      <c r="PHX16" s="8"/>
      <c r="PHY16" s="8"/>
      <c r="PHZ16" s="8"/>
      <c r="PIA16" s="8"/>
      <c r="PIB16" s="8"/>
      <c r="PIC16" s="8"/>
      <c r="PID16" s="8"/>
      <c r="PIE16" s="8"/>
      <c r="PIF16" s="8"/>
      <c r="PIG16" s="8"/>
      <c r="PIH16" s="8"/>
      <c r="PII16" s="8"/>
      <c r="PIJ16" s="8"/>
      <c r="PIK16" s="8"/>
      <c r="PIL16" s="8"/>
      <c r="PIM16" s="8"/>
      <c r="PIN16" s="8"/>
      <c r="PIO16" s="8"/>
      <c r="PIP16" s="8"/>
      <c r="PIQ16" s="8"/>
      <c r="PIR16" s="8"/>
      <c r="PIS16" s="8"/>
      <c r="PIT16" s="8"/>
      <c r="PIU16" s="8"/>
      <c r="PIV16" s="8"/>
      <c r="PIW16" s="8"/>
      <c r="PIX16" s="8"/>
      <c r="PIY16" s="8"/>
      <c r="PIZ16" s="8"/>
      <c r="PJA16" s="8"/>
      <c r="PJB16" s="8"/>
      <c r="PJC16" s="8"/>
      <c r="PJD16" s="8"/>
      <c r="PJE16" s="8"/>
      <c r="PJF16" s="8"/>
      <c r="PJG16" s="8"/>
      <c r="PJH16" s="8"/>
      <c r="PJI16" s="8"/>
      <c r="PJJ16" s="8"/>
      <c r="PJK16" s="8"/>
      <c r="PJL16" s="8"/>
      <c r="PJM16" s="8"/>
      <c r="PJN16" s="8"/>
      <c r="PJO16" s="8"/>
      <c r="PJP16" s="8"/>
      <c r="PJQ16" s="8"/>
      <c r="PJR16" s="8"/>
      <c r="PJS16" s="8"/>
      <c r="PJT16" s="8"/>
      <c r="PJU16" s="8"/>
      <c r="PJV16" s="8"/>
      <c r="PJW16" s="8"/>
      <c r="PJX16" s="8"/>
      <c r="PJY16" s="8"/>
      <c r="PJZ16" s="8"/>
      <c r="PKA16" s="8"/>
      <c r="PKB16" s="8"/>
      <c r="PKC16" s="8"/>
      <c r="PKD16" s="8"/>
      <c r="PKE16" s="8"/>
      <c r="PKF16" s="8"/>
      <c r="PKG16" s="8"/>
      <c r="PKH16" s="8"/>
      <c r="PKI16" s="8"/>
      <c r="PKJ16" s="8"/>
      <c r="PKK16" s="8"/>
      <c r="PKL16" s="8"/>
      <c r="PKM16" s="8"/>
      <c r="PKN16" s="8"/>
      <c r="PKO16" s="8"/>
      <c r="PKP16" s="8"/>
      <c r="PKQ16" s="8"/>
      <c r="PKR16" s="8"/>
      <c r="PKS16" s="8"/>
      <c r="PKT16" s="8"/>
      <c r="PKU16" s="8"/>
      <c r="PKV16" s="8"/>
      <c r="PKW16" s="8"/>
      <c r="PKX16" s="8"/>
      <c r="PKY16" s="8"/>
      <c r="PKZ16" s="8"/>
      <c r="PLA16" s="8"/>
      <c r="PLB16" s="8"/>
      <c r="PLC16" s="8"/>
      <c r="PLD16" s="8"/>
      <c r="PLE16" s="8"/>
      <c r="PLF16" s="8"/>
      <c r="PLG16" s="8"/>
      <c r="PLH16" s="8"/>
      <c r="PLI16" s="8"/>
      <c r="PLJ16" s="8"/>
      <c r="PLK16" s="8"/>
      <c r="PLL16" s="8"/>
      <c r="PLM16" s="8"/>
      <c r="PLN16" s="8"/>
      <c r="PLO16" s="8"/>
      <c r="PLP16" s="8"/>
      <c r="PLQ16" s="8"/>
      <c r="PLR16" s="8"/>
      <c r="PLS16" s="8"/>
      <c r="PLT16" s="8"/>
      <c r="PLU16" s="8"/>
      <c r="PLV16" s="8"/>
      <c r="PLW16" s="8"/>
      <c r="PLX16" s="8"/>
      <c r="PLY16" s="8"/>
      <c r="PLZ16" s="8"/>
      <c r="PMA16" s="8"/>
      <c r="PMB16" s="8"/>
      <c r="PMC16" s="8"/>
      <c r="PMD16" s="8"/>
      <c r="PME16" s="8"/>
      <c r="PMF16" s="8"/>
      <c r="PMG16" s="8"/>
      <c r="PMH16" s="8"/>
      <c r="PMI16" s="8"/>
      <c r="PMJ16" s="8"/>
      <c r="PMK16" s="8"/>
      <c r="PML16" s="8"/>
      <c r="PMM16" s="8"/>
      <c r="PMN16" s="8"/>
      <c r="PMO16" s="8"/>
      <c r="PMP16" s="8"/>
      <c r="PMQ16" s="8"/>
      <c r="PMR16" s="8"/>
      <c r="PMS16" s="8"/>
      <c r="PMT16" s="8"/>
      <c r="PMU16" s="8"/>
      <c r="PMV16" s="8"/>
      <c r="PMW16" s="8"/>
      <c r="PMX16" s="8"/>
      <c r="PMY16" s="8"/>
      <c r="PMZ16" s="8"/>
      <c r="PNA16" s="8"/>
      <c r="PNB16" s="8"/>
      <c r="PNC16" s="8"/>
      <c r="PND16" s="8"/>
      <c r="PNE16" s="8"/>
      <c r="PNF16" s="8"/>
      <c r="PNG16" s="8"/>
      <c r="PNH16" s="8"/>
      <c r="PNI16" s="8"/>
      <c r="PNJ16" s="8"/>
      <c r="PNK16" s="8"/>
      <c r="PNL16" s="8"/>
      <c r="PNM16" s="8"/>
      <c r="PNN16" s="8"/>
      <c r="PNO16" s="8"/>
      <c r="PNP16" s="8"/>
      <c r="PNQ16" s="8"/>
      <c r="PNR16" s="8"/>
      <c r="PNS16" s="8"/>
      <c r="PNT16" s="8"/>
      <c r="PNU16" s="8"/>
      <c r="PNV16" s="8"/>
      <c r="PNW16" s="8"/>
      <c r="PNX16" s="8"/>
      <c r="PNY16" s="8"/>
      <c r="PNZ16" s="8"/>
      <c r="POA16" s="8"/>
      <c r="POB16" s="8"/>
      <c r="POC16" s="8"/>
      <c r="POD16" s="8"/>
      <c r="POE16" s="8"/>
      <c r="POF16" s="8"/>
      <c r="POG16" s="8"/>
      <c r="POH16" s="8"/>
      <c r="POI16" s="8"/>
      <c r="POJ16" s="8"/>
      <c r="POK16" s="8"/>
      <c r="POL16" s="8"/>
      <c r="POM16" s="8"/>
      <c r="PON16" s="8"/>
      <c r="POO16" s="8"/>
      <c r="POP16" s="8"/>
      <c r="POQ16" s="8"/>
      <c r="POR16" s="8"/>
      <c r="POS16" s="8"/>
      <c r="POT16" s="8"/>
      <c r="POU16" s="8"/>
      <c r="POV16" s="8"/>
      <c r="POW16" s="8"/>
      <c r="POX16" s="8"/>
      <c r="POY16" s="8"/>
      <c r="POZ16" s="8"/>
      <c r="PPA16" s="8"/>
      <c r="PPB16" s="8"/>
      <c r="PPC16" s="8"/>
      <c r="PPD16" s="8"/>
      <c r="PPE16" s="8"/>
      <c r="PPF16" s="8"/>
      <c r="PPG16" s="8"/>
      <c r="PPH16" s="8"/>
      <c r="PPI16" s="8"/>
      <c r="PPJ16" s="8"/>
      <c r="PPK16" s="8"/>
      <c r="PPL16" s="8"/>
      <c r="PPM16" s="8"/>
      <c r="PPN16" s="8"/>
      <c r="PPO16" s="8"/>
      <c r="PPP16" s="8"/>
      <c r="PPQ16" s="8"/>
      <c r="PPR16" s="8"/>
      <c r="PPS16" s="8"/>
      <c r="PPT16" s="8"/>
      <c r="PPU16" s="8"/>
      <c r="PPV16" s="8"/>
      <c r="PPW16" s="8"/>
      <c r="PPX16" s="8"/>
      <c r="PPY16" s="8"/>
      <c r="PPZ16" s="8"/>
      <c r="PQA16" s="8"/>
      <c r="PQB16" s="8"/>
      <c r="PQC16" s="8"/>
      <c r="PQD16" s="8"/>
      <c r="PQE16" s="8"/>
      <c r="PQF16" s="8"/>
      <c r="PQG16" s="8"/>
      <c r="PQH16" s="8"/>
      <c r="PQI16" s="8"/>
      <c r="PQJ16" s="8"/>
      <c r="PQK16" s="8"/>
      <c r="PQL16" s="8"/>
      <c r="PQM16" s="8"/>
      <c r="PQN16" s="8"/>
      <c r="PQO16" s="8"/>
      <c r="PQP16" s="8"/>
      <c r="PQQ16" s="8"/>
      <c r="PQR16" s="8"/>
      <c r="PQS16" s="8"/>
      <c r="PQT16" s="8"/>
      <c r="PQU16" s="8"/>
      <c r="PQV16" s="8"/>
      <c r="PQW16" s="8"/>
      <c r="PQX16" s="8"/>
      <c r="PQY16" s="8"/>
      <c r="PQZ16" s="8"/>
      <c r="PRA16" s="8"/>
      <c r="PRB16" s="8"/>
      <c r="PRC16" s="8"/>
      <c r="PRD16" s="8"/>
      <c r="PRE16" s="8"/>
      <c r="PRF16" s="8"/>
      <c r="PRG16" s="8"/>
      <c r="PRH16" s="8"/>
      <c r="PRI16" s="8"/>
      <c r="PRJ16" s="8"/>
      <c r="PRK16" s="8"/>
      <c r="PRL16" s="8"/>
      <c r="PRM16" s="8"/>
      <c r="PRN16" s="8"/>
      <c r="PRO16" s="8"/>
      <c r="PRP16" s="8"/>
      <c r="PRQ16" s="8"/>
      <c r="PRR16" s="8"/>
      <c r="PRS16" s="8"/>
      <c r="PRT16" s="8"/>
      <c r="PRU16" s="8"/>
      <c r="PRV16" s="8"/>
      <c r="PRW16" s="8"/>
      <c r="PRX16" s="8"/>
      <c r="PRY16" s="8"/>
      <c r="PRZ16" s="8"/>
      <c r="PSA16" s="8"/>
      <c r="PSB16" s="8"/>
      <c r="PSC16" s="8"/>
      <c r="PSD16" s="8"/>
      <c r="PSE16" s="8"/>
      <c r="PSF16" s="8"/>
      <c r="PSG16" s="8"/>
      <c r="PSH16" s="8"/>
      <c r="PSI16" s="8"/>
      <c r="PSJ16" s="8"/>
      <c r="PSK16" s="8"/>
      <c r="PSL16" s="8"/>
      <c r="PSM16" s="8"/>
      <c r="PSN16" s="8"/>
      <c r="PSO16" s="8"/>
      <c r="PSP16" s="8"/>
      <c r="PSQ16" s="8"/>
      <c r="PSR16" s="8"/>
      <c r="PSS16" s="8"/>
      <c r="PST16" s="8"/>
      <c r="PSU16" s="8"/>
      <c r="PSV16" s="8"/>
      <c r="PSW16" s="8"/>
      <c r="PSX16" s="8"/>
      <c r="PSY16" s="8"/>
      <c r="PSZ16" s="8"/>
      <c r="PTA16" s="8"/>
      <c r="PTB16" s="8"/>
      <c r="PTC16" s="8"/>
      <c r="PTD16" s="8"/>
      <c r="PTE16" s="8"/>
      <c r="PTF16" s="8"/>
      <c r="PTG16" s="8"/>
      <c r="PTH16" s="8"/>
      <c r="PTI16" s="8"/>
      <c r="PTJ16" s="8"/>
      <c r="PTK16" s="8"/>
      <c r="PTL16" s="8"/>
      <c r="PTM16" s="8"/>
      <c r="PTN16" s="8"/>
      <c r="PTO16" s="8"/>
      <c r="PTP16" s="8"/>
      <c r="PTQ16" s="8"/>
      <c r="PTR16" s="8"/>
      <c r="PTS16" s="8"/>
      <c r="PTT16" s="8"/>
      <c r="PTU16" s="8"/>
      <c r="PTV16" s="8"/>
      <c r="PTW16" s="8"/>
      <c r="PTX16" s="8"/>
      <c r="PTY16" s="8"/>
      <c r="PTZ16" s="8"/>
      <c r="PUA16" s="8"/>
      <c r="PUB16" s="8"/>
      <c r="PUC16" s="8"/>
      <c r="PUD16" s="8"/>
      <c r="PUE16" s="8"/>
      <c r="PUF16" s="8"/>
      <c r="PUG16" s="8"/>
      <c r="PUH16" s="8"/>
      <c r="PUI16" s="8"/>
      <c r="PUJ16" s="8"/>
      <c r="PUK16" s="8"/>
      <c r="PUL16" s="8"/>
      <c r="PUM16" s="8"/>
      <c r="PUN16" s="8"/>
      <c r="PUO16" s="8"/>
      <c r="PUP16" s="8"/>
      <c r="PUQ16" s="8"/>
      <c r="PUR16" s="8"/>
      <c r="PUS16" s="8"/>
      <c r="PUT16" s="8"/>
      <c r="PUU16" s="8"/>
      <c r="PUV16" s="8"/>
      <c r="PUW16" s="8"/>
      <c r="PUX16" s="8"/>
      <c r="PUY16" s="8"/>
      <c r="PUZ16" s="8"/>
      <c r="PVA16" s="8"/>
      <c r="PVB16" s="8"/>
      <c r="PVC16" s="8"/>
      <c r="PVD16" s="8"/>
      <c r="PVE16" s="8"/>
      <c r="PVF16" s="8"/>
      <c r="PVG16" s="8"/>
      <c r="PVH16" s="8"/>
      <c r="PVI16" s="8"/>
      <c r="PVJ16" s="8"/>
      <c r="PVK16" s="8"/>
      <c r="PVL16" s="8"/>
      <c r="PVM16" s="8"/>
      <c r="PVN16" s="8"/>
      <c r="PVO16" s="8"/>
      <c r="PVP16" s="8"/>
      <c r="PVQ16" s="8"/>
      <c r="PVR16" s="8"/>
      <c r="PVS16" s="8"/>
      <c r="PVT16" s="8"/>
      <c r="PVU16" s="8"/>
      <c r="PVV16" s="8"/>
      <c r="PVW16" s="8"/>
      <c r="PVX16" s="8"/>
      <c r="PVY16" s="8"/>
      <c r="PVZ16" s="8"/>
      <c r="PWA16" s="8"/>
      <c r="PWB16" s="8"/>
      <c r="PWC16" s="8"/>
      <c r="PWD16" s="8"/>
      <c r="PWE16" s="8"/>
      <c r="PWF16" s="8"/>
      <c r="PWG16" s="8"/>
      <c r="PWH16" s="8"/>
      <c r="PWI16" s="8"/>
      <c r="PWJ16" s="8"/>
      <c r="PWK16" s="8"/>
      <c r="PWL16" s="8"/>
      <c r="PWM16" s="8"/>
      <c r="PWN16" s="8"/>
      <c r="PWO16" s="8"/>
      <c r="PWP16" s="8"/>
      <c r="PWQ16" s="8"/>
      <c r="PWR16" s="8"/>
      <c r="PWS16" s="8"/>
      <c r="PWT16" s="8"/>
      <c r="PWU16" s="8"/>
      <c r="PWV16" s="8"/>
      <c r="PWW16" s="8"/>
      <c r="PWX16" s="8"/>
      <c r="PWY16" s="8"/>
      <c r="PWZ16" s="8"/>
      <c r="PXA16" s="8"/>
      <c r="PXB16" s="8"/>
      <c r="PXC16" s="8"/>
      <c r="PXD16" s="8"/>
      <c r="PXE16" s="8"/>
      <c r="PXF16" s="8"/>
      <c r="PXG16" s="8"/>
      <c r="PXH16" s="8"/>
      <c r="PXI16" s="8"/>
      <c r="PXJ16" s="8"/>
      <c r="PXK16" s="8"/>
      <c r="PXL16" s="8"/>
      <c r="PXM16" s="8"/>
      <c r="PXN16" s="8"/>
      <c r="PXO16" s="8"/>
      <c r="PXP16" s="8"/>
      <c r="PXQ16" s="8"/>
      <c r="PXR16" s="8"/>
      <c r="PXS16" s="8"/>
      <c r="PXT16" s="8"/>
      <c r="PXU16" s="8"/>
      <c r="PXV16" s="8"/>
      <c r="PXW16" s="8"/>
      <c r="PXX16" s="8"/>
      <c r="PXY16" s="8"/>
      <c r="PXZ16" s="8"/>
      <c r="PYA16" s="8"/>
      <c r="PYB16" s="8"/>
      <c r="PYC16" s="8"/>
      <c r="PYD16" s="8"/>
      <c r="PYE16" s="8"/>
      <c r="PYF16" s="8"/>
      <c r="PYG16" s="8"/>
      <c r="PYH16" s="8"/>
      <c r="PYI16" s="8"/>
      <c r="PYJ16" s="8"/>
      <c r="PYK16" s="8"/>
      <c r="PYL16" s="8"/>
      <c r="PYM16" s="8"/>
      <c r="PYN16" s="8"/>
      <c r="PYO16" s="8"/>
      <c r="PYP16" s="8"/>
      <c r="PYQ16" s="8"/>
      <c r="PYR16" s="8"/>
      <c r="PYS16" s="8"/>
      <c r="PYT16" s="8"/>
      <c r="PYU16" s="8"/>
      <c r="PYV16" s="8"/>
      <c r="PYW16" s="8"/>
      <c r="PYX16" s="8"/>
      <c r="PYY16" s="8"/>
      <c r="PYZ16" s="8"/>
      <c r="PZA16" s="8"/>
      <c r="PZB16" s="8"/>
      <c r="PZC16" s="8"/>
      <c r="PZD16" s="8"/>
      <c r="PZE16" s="8"/>
      <c r="PZF16" s="8"/>
      <c r="PZG16" s="8"/>
      <c r="PZH16" s="8"/>
      <c r="PZI16" s="8"/>
      <c r="PZJ16" s="8"/>
      <c r="PZK16" s="8"/>
      <c r="PZL16" s="8"/>
      <c r="PZM16" s="8"/>
      <c r="PZN16" s="8"/>
      <c r="PZO16" s="8"/>
      <c r="PZP16" s="8"/>
      <c r="PZQ16" s="8"/>
      <c r="PZR16" s="8"/>
      <c r="PZS16" s="8"/>
      <c r="PZT16" s="8"/>
      <c r="PZU16" s="8"/>
      <c r="PZV16" s="8"/>
      <c r="PZW16" s="8"/>
      <c r="PZX16" s="8"/>
      <c r="PZY16" s="8"/>
      <c r="PZZ16" s="8"/>
      <c r="QAA16" s="8"/>
      <c r="QAB16" s="8"/>
      <c r="QAC16" s="8"/>
      <c r="QAD16" s="8"/>
      <c r="QAE16" s="8"/>
      <c r="QAF16" s="8"/>
      <c r="QAG16" s="8"/>
      <c r="QAH16" s="8"/>
      <c r="QAI16" s="8"/>
      <c r="QAJ16" s="8"/>
      <c r="QAK16" s="8"/>
      <c r="QAL16" s="8"/>
      <c r="QAM16" s="8"/>
      <c r="QAN16" s="8"/>
      <c r="QAO16" s="8"/>
      <c r="QAP16" s="8"/>
      <c r="QAQ16" s="8"/>
      <c r="QAR16" s="8"/>
      <c r="QAS16" s="8"/>
      <c r="QAT16" s="8"/>
      <c r="QAU16" s="8"/>
      <c r="QAV16" s="8"/>
      <c r="QAW16" s="8"/>
      <c r="QAX16" s="8"/>
      <c r="QAY16" s="8"/>
      <c r="QAZ16" s="8"/>
      <c r="QBA16" s="8"/>
      <c r="QBB16" s="8"/>
      <c r="QBC16" s="8"/>
      <c r="QBD16" s="8"/>
      <c r="QBE16" s="8"/>
      <c r="QBF16" s="8"/>
      <c r="QBG16" s="8"/>
      <c r="QBH16" s="8"/>
      <c r="QBI16" s="8"/>
      <c r="QBJ16" s="8"/>
      <c r="QBK16" s="8"/>
      <c r="QBL16" s="8"/>
      <c r="QBM16" s="8"/>
      <c r="QBN16" s="8"/>
      <c r="QBO16" s="8"/>
      <c r="QBP16" s="8"/>
      <c r="QBQ16" s="8"/>
      <c r="QBR16" s="8"/>
      <c r="QBS16" s="8"/>
      <c r="QBT16" s="8"/>
      <c r="QBU16" s="8"/>
      <c r="QBV16" s="8"/>
      <c r="QBW16" s="8"/>
      <c r="QBX16" s="8"/>
      <c r="QBY16" s="8"/>
      <c r="QBZ16" s="8"/>
      <c r="QCA16" s="8"/>
      <c r="QCB16" s="8"/>
      <c r="QCC16" s="8"/>
      <c r="QCD16" s="8"/>
      <c r="QCE16" s="8"/>
      <c r="QCF16" s="8"/>
      <c r="QCG16" s="8"/>
      <c r="QCH16" s="8"/>
      <c r="QCI16" s="8"/>
      <c r="QCJ16" s="8"/>
      <c r="QCK16" s="8"/>
      <c r="QCL16" s="8"/>
      <c r="QCM16" s="8"/>
      <c r="QCN16" s="8"/>
      <c r="QCO16" s="8"/>
      <c r="QCP16" s="8"/>
      <c r="QCQ16" s="8"/>
      <c r="QCR16" s="8"/>
      <c r="QCS16" s="8"/>
      <c r="QCT16" s="8"/>
      <c r="QCU16" s="8"/>
      <c r="QCV16" s="8"/>
      <c r="QCW16" s="8"/>
      <c r="QCX16" s="8"/>
      <c r="QCY16" s="8"/>
      <c r="QCZ16" s="8"/>
      <c r="QDA16" s="8"/>
      <c r="QDB16" s="8"/>
      <c r="QDC16" s="8"/>
      <c r="QDD16" s="8"/>
      <c r="QDE16" s="8"/>
      <c r="QDF16" s="8"/>
      <c r="QDG16" s="8"/>
      <c r="QDH16" s="8"/>
      <c r="QDI16" s="8"/>
      <c r="QDJ16" s="8"/>
      <c r="QDK16" s="8"/>
      <c r="QDL16" s="8"/>
      <c r="QDM16" s="8"/>
      <c r="QDN16" s="8"/>
      <c r="QDO16" s="8"/>
      <c r="QDP16" s="8"/>
      <c r="QDQ16" s="8"/>
      <c r="QDR16" s="8"/>
      <c r="QDS16" s="8"/>
      <c r="QDT16" s="8"/>
      <c r="QDU16" s="8"/>
      <c r="QDV16" s="8"/>
      <c r="QDW16" s="8"/>
      <c r="QDX16" s="8"/>
      <c r="QDY16" s="8"/>
      <c r="QDZ16" s="8"/>
      <c r="QEA16" s="8"/>
      <c r="QEB16" s="8"/>
      <c r="QEC16" s="8"/>
      <c r="QED16" s="8"/>
      <c r="QEE16" s="8"/>
      <c r="QEF16" s="8"/>
      <c r="QEG16" s="8"/>
      <c r="QEH16" s="8"/>
      <c r="QEI16" s="8"/>
      <c r="QEJ16" s="8"/>
      <c r="QEK16" s="8"/>
      <c r="QEL16" s="8"/>
      <c r="QEM16" s="8"/>
      <c r="QEN16" s="8"/>
      <c r="QEO16" s="8"/>
      <c r="QEP16" s="8"/>
      <c r="QEQ16" s="8"/>
      <c r="QER16" s="8"/>
      <c r="QES16" s="8"/>
      <c r="QET16" s="8"/>
      <c r="QEU16" s="8"/>
      <c r="QEV16" s="8"/>
      <c r="QEW16" s="8"/>
      <c r="QEX16" s="8"/>
      <c r="QEY16" s="8"/>
      <c r="QEZ16" s="8"/>
      <c r="QFA16" s="8"/>
      <c r="QFB16" s="8"/>
      <c r="QFC16" s="8"/>
      <c r="QFD16" s="8"/>
      <c r="QFE16" s="8"/>
      <c r="QFF16" s="8"/>
      <c r="QFG16" s="8"/>
      <c r="QFH16" s="8"/>
      <c r="QFI16" s="8"/>
      <c r="QFJ16" s="8"/>
      <c r="QFK16" s="8"/>
      <c r="QFL16" s="8"/>
      <c r="QFM16" s="8"/>
      <c r="QFN16" s="8"/>
      <c r="QFO16" s="8"/>
      <c r="QFP16" s="8"/>
      <c r="QFQ16" s="8"/>
      <c r="QFR16" s="8"/>
      <c r="QFS16" s="8"/>
      <c r="QFT16" s="8"/>
      <c r="QFU16" s="8"/>
      <c r="QFV16" s="8"/>
      <c r="QFW16" s="8"/>
      <c r="QFX16" s="8"/>
      <c r="QFY16" s="8"/>
      <c r="QFZ16" s="8"/>
      <c r="QGA16" s="8"/>
      <c r="QGB16" s="8"/>
      <c r="QGC16" s="8"/>
      <c r="QGD16" s="8"/>
      <c r="QGE16" s="8"/>
      <c r="QGF16" s="8"/>
      <c r="QGG16" s="8"/>
      <c r="QGH16" s="8"/>
      <c r="QGI16" s="8"/>
      <c r="QGJ16" s="8"/>
      <c r="QGK16" s="8"/>
      <c r="QGL16" s="8"/>
      <c r="QGM16" s="8"/>
      <c r="QGN16" s="8"/>
      <c r="QGO16" s="8"/>
      <c r="QGP16" s="8"/>
      <c r="QGQ16" s="8"/>
      <c r="QGR16" s="8"/>
      <c r="QGS16" s="8"/>
      <c r="QGT16" s="8"/>
      <c r="QGU16" s="8"/>
      <c r="QGV16" s="8"/>
      <c r="QGW16" s="8"/>
      <c r="QGX16" s="8"/>
      <c r="QGY16" s="8"/>
      <c r="QGZ16" s="8"/>
      <c r="QHA16" s="8"/>
      <c r="QHB16" s="8"/>
      <c r="QHC16" s="8"/>
      <c r="QHD16" s="8"/>
      <c r="QHE16" s="8"/>
      <c r="QHF16" s="8"/>
      <c r="QHG16" s="8"/>
      <c r="QHH16" s="8"/>
      <c r="QHI16" s="8"/>
      <c r="QHJ16" s="8"/>
      <c r="QHK16" s="8"/>
      <c r="QHL16" s="8"/>
      <c r="QHM16" s="8"/>
      <c r="QHN16" s="8"/>
      <c r="QHO16" s="8"/>
      <c r="QHP16" s="8"/>
      <c r="QHQ16" s="8"/>
      <c r="QHR16" s="8"/>
      <c r="QHS16" s="8"/>
      <c r="QHT16" s="8"/>
      <c r="QHU16" s="8"/>
      <c r="QHV16" s="8"/>
      <c r="QHW16" s="8"/>
      <c r="QHX16" s="8"/>
      <c r="QHY16" s="8"/>
      <c r="QHZ16" s="8"/>
      <c r="QIA16" s="8"/>
      <c r="QIB16" s="8"/>
      <c r="QIC16" s="8"/>
      <c r="QID16" s="8"/>
      <c r="QIE16" s="8"/>
      <c r="QIF16" s="8"/>
      <c r="QIG16" s="8"/>
      <c r="QIH16" s="8"/>
      <c r="QII16" s="8"/>
      <c r="QIJ16" s="8"/>
      <c r="QIK16" s="8"/>
      <c r="QIL16" s="8"/>
      <c r="QIM16" s="8"/>
      <c r="QIN16" s="8"/>
      <c r="QIO16" s="8"/>
      <c r="QIP16" s="8"/>
      <c r="QIQ16" s="8"/>
      <c r="QIR16" s="8"/>
      <c r="QIS16" s="8"/>
      <c r="QIT16" s="8"/>
      <c r="QIU16" s="8"/>
      <c r="QIV16" s="8"/>
      <c r="QIW16" s="8"/>
      <c r="QIX16" s="8"/>
      <c r="QIY16" s="8"/>
      <c r="QIZ16" s="8"/>
      <c r="QJA16" s="8"/>
      <c r="QJB16" s="8"/>
      <c r="QJC16" s="8"/>
      <c r="QJD16" s="8"/>
      <c r="QJE16" s="8"/>
      <c r="QJF16" s="8"/>
      <c r="QJG16" s="8"/>
      <c r="QJH16" s="8"/>
      <c r="QJI16" s="8"/>
      <c r="QJJ16" s="8"/>
      <c r="QJK16" s="8"/>
      <c r="QJL16" s="8"/>
      <c r="QJM16" s="8"/>
      <c r="QJN16" s="8"/>
      <c r="QJO16" s="8"/>
      <c r="QJP16" s="8"/>
      <c r="QJQ16" s="8"/>
      <c r="QJR16" s="8"/>
      <c r="QJS16" s="8"/>
      <c r="QJT16" s="8"/>
      <c r="QJU16" s="8"/>
      <c r="QJV16" s="8"/>
      <c r="QJW16" s="8"/>
      <c r="QJX16" s="8"/>
      <c r="QJY16" s="8"/>
      <c r="QJZ16" s="8"/>
      <c r="QKA16" s="8"/>
      <c r="QKB16" s="8"/>
      <c r="QKC16" s="8"/>
      <c r="QKD16" s="8"/>
      <c r="QKE16" s="8"/>
      <c r="QKF16" s="8"/>
      <c r="QKG16" s="8"/>
      <c r="QKH16" s="8"/>
      <c r="QKI16" s="8"/>
      <c r="QKJ16" s="8"/>
      <c r="QKK16" s="8"/>
      <c r="QKL16" s="8"/>
      <c r="QKM16" s="8"/>
      <c r="QKN16" s="8"/>
      <c r="QKO16" s="8"/>
      <c r="QKP16" s="8"/>
      <c r="QKQ16" s="8"/>
      <c r="QKR16" s="8"/>
      <c r="QKS16" s="8"/>
      <c r="QKT16" s="8"/>
      <c r="QKU16" s="8"/>
      <c r="QKV16" s="8"/>
      <c r="QKW16" s="8"/>
      <c r="QKX16" s="8"/>
      <c r="QKY16" s="8"/>
      <c r="QKZ16" s="8"/>
      <c r="QLA16" s="8"/>
      <c r="QLB16" s="8"/>
      <c r="QLC16" s="8"/>
      <c r="QLD16" s="8"/>
      <c r="QLE16" s="8"/>
      <c r="QLF16" s="8"/>
      <c r="QLG16" s="8"/>
      <c r="QLH16" s="8"/>
      <c r="QLI16" s="8"/>
      <c r="QLJ16" s="8"/>
      <c r="QLK16" s="8"/>
      <c r="QLL16" s="8"/>
      <c r="QLM16" s="8"/>
      <c r="QLN16" s="8"/>
      <c r="QLO16" s="8"/>
      <c r="QLP16" s="8"/>
      <c r="QLQ16" s="8"/>
      <c r="QLR16" s="8"/>
      <c r="QLS16" s="8"/>
      <c r="QLT16" s="8"/>
      <c r="QLU16" s="8"/>
      <c r="QLV16" s="8"/>
      <c r="QLW16" s="8"/>
      <c r="QLX16" s="8"/>
      <c r="QLY16" s="8"/>
      <c r="QLZ16" s="8"/>
      <c r="QMA16" s="8"/>
      <c r="QMB16" s="8"/>
      <c r="QMC16" s="8"/>
      <c r="QMD16" s="8"/>
      <c r="QME16" s="8"/>
      <c r="QMF16" s="8"/>
      <c r="QMG16" s="8"/>
      <c r="QMH16" s="8"/>
      <c r="QMI16" s="8"/>
      <c r="QMJ16" s="8"/>
      <c r="QMK16" s="8"/>
      <c r="QML16" s="8"/>
      <c r="QMM16" s="8"/>
      <c r="QMN16" s="8"/>
      <c r="QMO16" s="8"/>
      <c r="QMP16" s="8"/>
      <c r="QMQ16" s="8"/>
      <c r="QMR16" s="8"/>
      <c r="QMS16" s="8"/>
      <c r="QMT16" s="8"/>
      <c r="QMU16" s="8"/>
      <c r="QMV16" s="8"/>
      <c r="QMW16" s="8"/>
      <c r="QMX16" s="8"/>
      <c r="QMY16" s="8"/>
      <c r="QMZ16" s="8"/>
      <c r="QNA16" s="8"/>
      <c r="QNB16" s="8"/>
      <c r="QNC16" s="8"/>
      <c r="QND16" s="8"/>
      <c r="QNE16" s="8"/>
      <c r="QNF16" s="8"/>
      <c r="QNG16" s="8"/>
      <c r="QNH16" s="8"/>
      <c r="QNI16" s="8"/>
      <c r="QNJ16" s="8"/>
      <c r="QNK16" s="8"/>
      <c r="QNL16" s="8"/>
      <c r="QNM16" s="8"/>
      <c r="QNN16" s="8"/>
      <c r="QNO16" s="8"/>
      <c r="QNP16" s="8"/>
      <c r="QNQ16" s="8"/>
      <c r="QNR16" s="8"/>
      <c r="QNS16" s="8"/>
      <c r="QNT16" s="8"/>
      <c r="QNU16" s="8"/>
      <c r="QNV16" s="8"/>
      <c r="QNW16" s="8"/>
      <c r="QNX16" s="8"/>
      <c r="QNY16" s="8"/>
      <c r="QNZ16" s="8"/>
      <c r="QOA16" s="8"/>
      <c r="QOB16" s="8"/>
      <c r="QOC16" s="8"/>
      <c r="QOD16" s="8"/>
      <c r="QOE16" s="8"/>
      <c r="QOF16" s="8"/>
      <c r="QOG16" s="8"/>
      <c r="QOH16" s="8"/>
      <c r="QOI16" s="8"/>
      <c r="QOJ16" s="8"/>
      <c r="QOK16" s="8"/>
      <c r="QOL16" s="8"/>
      <c r="QOM16" s="8"/>
      <c r="QON16" s="8"/>
      <c r="QOO16" s="8"/>
      <c r="QOP16" s="8"/>
      <c r="QOQ16" s="8"/>
      <c r="QOR16" s="8"/>
      <c r="QOS16" s="8"/>
      <c r="QOT16" s="8"/>
      <c r="QOU16" s="8"/>
      <c r="QOV16" s="8"/>
      <c r="QOW16" s="8"/>
      <c r="QOX16" s="8"/>
      <c r="QOY16" s="8"/>
      <c r="QOZ16" s="8"/>
      <c r="QPA16" s="8"/>
      <c r="QPB16" s="8"/>
      <c r="QPC16" s="8"/>
      <c r="QPD16" s="8"/>
      <c r="QPE16" s="8"/>
      <c r="QPF16" s="8"/>
      <c r="QPG16" s="8"/>
      <c r="QPH16" s="8"/>
      <c r="QPI16" s="8"/>
      <c r="QPJ16" s="8"/>
      <c r="QPK16" s="8"/>
      <c r="QPL16" s="8"/>
      <c r="QPM16" s="8"/>
      <c r="QPN16" s="8"/>
      <c r="QPO16" s="8"/>
      <c r="QPP16" s="8"/>
      <c r="QPQ16" s="8"/>
      <c r="QPR16" s="8"/>
      <c r="QPS16" s="8"/>
      <c r="QPT16" s="8"/>
      <c r="QPU16" s="8"/>
      <c r="QPV16" s="8"/>
      <c r="QPW16" s="8"/>
      <c r="QPX16" s="8"/>
      <c r="QPY16" s="8"/>
      <c r="QPZ16" s="8"/>
      <c r="QQA16" s="8"/>
      <c r="QQB16" s="8"/>
      <c r="QQC16" s="8"/>
      <c r="QQD16" s="8"/>
      <c r="QQE16" s="8"/>
      <c r="QQF16" s="8"/>
      <c r="QQG16" s="8"/>
      <c r="QQH16" s="8"/>
      <c r="QQI16" s="8"/>
      <c r="QQJ16" s="8"/>
      <c r="QQK16" s="8"/>
      <c r="QQL16" s="8"/>
      <c r="QQM16" s="8"/>
      <c r="QQN16" s="8"/>
      <c r="QQO16" s="8"/>
      <c r="QQP16" s="8"/>
      <c r="QQQ16" s="8"/>
      <c r="QQR16" s="8"/>
      <c r="QQS16" s="8"/>
      <c r="QQT16" s="8"/>
      <c r="QQU16" s="8"/>
      <c r="QQV16" s="8"/>
      <c r="QQW16" s="8"/>
      <c r="QQX16" s="8"/>
      <c r="QQY16" s="8"/>
      <c r="QQZ16" s="8"/>
      <c r="QRA16" s="8"/>
      <c r="QRB16" s="8"/>
      <c r="QRC16" s="8"/>
      <c r="QRD16" s="8"/>
      <c r="QRE16" s="8"/>
      <c r="QRF16" s="8"/>
      <c r="QRG16" s="8"/>
      <c r="QRH16" s="8"/>
      <c r="QRI16" s="8"/>
      <c r="QRJ16" s="8"/>
      <c r="QRK16" s="8"/>
      <c r="QRL16" s="8"/>
      <c r="QRM16" s="8"/>
      <c r="QRN16" s="8"/>
      <c r="QRO16" s="8"/>
      <c r="QRP16" s="8"/>
      <c r="QRQ16" s="8"/>
      <c r="QRR16" s="8"/>
      <c r="QRS16" s="8"/>
      <c r="QRT16" s="8"/>
      <c r="QRU16" s="8"/>
      <c r="QRV16" s="8"/>
      <c r="QRW16" s="8"/>
      <c r="QRX16" s="8"/>
      <c r="QRY16" s="8"/>
      <c r="QRZ16" s="8"/>
      <c r="QSA16" s="8"/>
      <c r="QSB16" s="8"/>
      <c r="QSC16" s="8"/>
      <c r="QSD16" s="8"/>
      <c r="QSE16" s="8"/>
      <c r="QSF16" s="8"/>
      <c r="QSG16" s="8"/>
      <c r="QSH16" s="8"/>
      <c r="QSI16" s="8"/>
      <c r="QSJ16" s="8"/>
      <c r="QSK16" s="8"/>
      <c r="QSL16" s="8"/>
      <c r="QSM16" s="8"/>
      <c r="QSN16" s="8"/>
      <c r="QSO16" s="8"/>
      <c r="QSP16" s="8"/>
      <c r="QSQ16" s="8"/>
      <c r="QSR16" s="8"/>
      <c r="QSS16" s="8"/>
      <c r="QST16" s="8"/>
      <c r="QSU16" s="8"/>
      <c r="QSV16" s="8"/>
      <c r="QSW16" s="8"/>
      <c r="QSX16" s="8"/>
      <c r="QSY16" s="8"/>
      <c r="QSZ16" s="8"/>
      <c r="QTA16" s="8"/>
      <c r="QTB16" s="8"/>
      <c r="QTC16" s="8"/>
      <c r="QTD16" s="8"/>
      <c r="QTE16" s="8"/>
      <c r="QTF16" s="8"/>
      <c r="QTG16" s="8"/>
      <c r="QTH16" s="8"/>
      <c r="QTI16" s="8"/>
      <c r="QTJ16" s="8"/>
      <c r="QTK16" s="8"/>
      <c r="QTL16" s="8"/>
      <c r="QTM16" s="8"/>
      <c r="QTN16" s="8"/>
      <c r="QTO16" s="8"/>
      <c r="QTP16" s="8"/>
      <c r="QTQ16" s="8"/>
      <c r="QTR16" s="8"/>
      <c r="QTS16" s="8"/>
      <c r="QTT16" s="8"/>
      <c r="QTU16" s="8"/>
      <c r="QTV16" s="8"/>
      <c r="QTW16" s="8"/>
      <c r="QTX16" s="8"/>
      <c r="QTY16" s="8"/>
      <c r="QTZ16" s="8"/>
      <c r="QUA16" s="8"/>
      <c r="QUB16" s="8"/>
      <c r="QUC16" s="8"/>
      <c r="QUD16" s="8"/>
      <c r="QUE16" s="8"/>
      <c r="QUF16" s="8"/>
      <c r="QUG16" s="8"/>
      <c r="QUH16" s="8"/>
      <c r="QUI16" s="8"/>
      <c r="QUJ16" s="8"/>
      <c r="QUK16" s="8"/>
      <c r="QUL16" s="8"/>
      <c r="QUM16" s="8"/>
      <c r="QUN16" s="8"/>
      <c r="QUO16" s="8"/>
      <c r="QUP16" s="8"/>
      <c r="QUQ16" s="8"/>
      <c r="QUR16" s="8"/>
      <c r="QUS16" s="8"/>
      <c r="QUT16" s="8"/>
      <c r="QUU16" s="8"/>
      <c r="QUV16" s="8"/>
      <c r="QUW16" s="8"/>
      <c r="QUX16" s="8"/>
      <c r="QUY16" s="8"/>
      <c r="QUZ16" s="8"/>
      <c r="QVA16" s="8"/>
      <c r="QVB16" s="8"/>
      <c r="QVC16" s="8"/>
      <c r="QVD16" s="8"/>
      <c r="QVE16" s="8"/>
      <c r="QVF16" s="8"/>
      <c r="QVG16" s="8"/>
      <c r="QVH16" s="8"/>
      <c r="QVI16" s="8"/>
      <c r="QVJ16" s="8"/>
      <c r="QVK16" s="8"/>
      <c r="QVL16" s="8"/>
      <c r="QVM16" s="8"/>
      <c r="QVN16" s="8"/>
      <c r="QVO16" s="8"/>
      <c r="QVP16" s="8"/>
      <c r="QVQ16" s="8"/>
      <c r="QVR16" s="8"/>
      <c r="QVS16" s="8"/>
      <c r="QVT16" s="8"/>
      <c r="QVU16" s="8"/>
      <c r="QVV16" s="8"/>
      <c r="QVW16" s="8"/>
      <c r="QVX16" s="8"/>
      <c r="QVY16" s="8"/>
      <c r="QVZ16" s="8"/>
      <c r="QWA16" s="8"/>
      <c r="QWB16" s="8"/>
      <c r="QWC16" s="8"/>
      <c r="QWD16" s="8"/>
      <c r="QWE16" s="8"/>
      <c r="QWF16" s="8"/>
      <c r="QWG16" s="8"/>
      <c r="QWH16" s="8"/>
      <c r="QWI16" s="8"/>
      <c r="QWJ16" s="8"/>
      <c r="QWK16" s="8"/>
      <c r="QWL16" s="8"/>
      <c r="QWM16" s="8"/>
      <c r="QWN16" s="8"/>
      <c r="QWO16" s="8"/>
      <c r="QWP16" s="8"/>
      <c r="QWQ16" s="8"/>
      <c r="QWR16" s="8"/>
      <c r="QWS16" s="8"/>
      <c r="QWT16" s="8"/>
      <c r="QWU16" s="8"/>
      <c r="QWV16" s="8"/>
      <c r="QWW16" s="8"/>
      <c r="QWX16" s="8"/>
      <c r="QWY16" s="8"/>
      <c r="QWZ16" s="8"/>
      <c r="QXA16" s="8"/>
      <c r="QXB16" s="8"/>
      <c r="QXC16" s="8"/>
      <c r="QXD16" s="8"/>
      <c r="QXE16" s="8"/>
      <c r="QXF16" s="8"/>
      <c r="QXG16" s="8"/>
      <c r="QXH16" s="8"/>
      <c r="QXI16" s="8"/>
      <c r="QXJ16" s="8"/>
      <c r="QXK16" s="8"/>
      <c r="QXL16" s="8"/>
      <c r="QXM16" s="8"/>
      <c r="QXN16" s="8"/>
      <c r="QXO16" s="8"/>
      <c r="QXP16" s="8"/>
      <c r="QXQ16" s="8"/>
      <c r="QXR16" s="8"/>
      <c r="QXS16" s="8"/>
      <c r="QXT16" s="8"/>
      <c r="QXU16" s="8"/>
      <c r="QXV16" s="8"/>
      <c r="QXW16" s="8"/>
      <c r="QXX16" s="8"/>
      <c r="QXY16" s="8"/>
      <c r="QXZ16" s="8"/>
      <c r="QYA16" s="8"/>
      <c r="QYB16" s="8"/>
      <c r="QYC16" s="8"/>
      <c r="QYD16" s="8"/>
      <c r="QYE16" s="8"/>
      <c r="QYF16" s="8"/>
      <c r="QYG16" s="8"/>
      <c r="QYH16" s="8"/>
      <c r="QYI16" s="8"/>
      <c r="QYJ16" s="8"/>
      <c r="QYK16" s="8"/>
      <c r="QYL16" s="8"/>
      <c r="QYM16" s="8"/>
      <c r="QYN16" s="8"/>
      <c r="QYO16" s="8"/>
      <c r="QYP16" s="8"/>
      <c r="QYQ16" s="8"/>
      <c r="QYR16" s="8"/>
      <c r="QYS16" s="8"/>
      <c r="QYT16" s="8"/>
      <c r="QYU16" s="8"/>
      <c r="QYV16" s="8"/>
      <c r="QYW16" s="8"/>
      <c r="QYX16" s="8"/>
      <c r="QYY16" s="8"/>
      <c r="QYZ16" s="8"/>
      <c r="QZA16" s="8"/>
      <c r="QZB16" s="8"/>
      <c r="QZC16" s="8"/>
      <c r="QZD16" s="8"/>
      <c r="QZE16" s="8"/>
      <c r="QZF16" s="8"/>
      <c r="QZG16" s="8"/>
      <c r="QZH16" s="8"/>
      <c r="QZI16" s="8"/>
      <c r="QZJ16" s="8"/>
      <c r="QZK16" s="8"/>
      <c r="QZL16" s="8"/>
      <c r="QZM16" s="8"/>
      <c r="QZN16" s="8"/>
      <c r="QZO16" s="8"/>
      <c r="QZP16" s="8"/>
      <c r="QZQ16" s="8"/>
      <c r="QZR16" s="8"/>
      <c r="QZS16" s="8"/>
      <c r="QZT16" s="8"/>
      <c r="QZU16" s="8"/>
      <c r="QZV16" s="8"/>
      <c r="QZW16" s="8"/>
      <c r="QZX16" s="8"/>
      <c r="QZY16" s="8"/>
      <c r="QZZ16" s="8"/>
      <c r="RAA16" s="8"/>
      <c r="RAB16" s="8"/>
      <c r="RAC16" s="8"/>
      <c r="RAD16" s="8"/>
      <c r="RAE16" s="8"/>
      <c r="RAF16" s="8"/>
      <c r="RAG16" s="8"/>
      <c r="RAH16" s="8"/>
      <c r="RAI16" s="8"/>
      <c r="RAJ16" s="8"/>
      <c r="RAK16" s="8"/>
      <c r="RAL16" s="8"/>
      <c r="RAM16" s="8"/>
      <c r="RAN16" s="8"/>
      <c r="RAO16" s="8"/>
      <c r="RAP16" s="8"/>
      <c r="RAQ16" s="8"/>
      <c r="RAR16" s="8"/>
      <c r="RAS16" s="8"/>
      <c r="RAT16" s="8"/>
      <c r="RAU16" s="8"/>
      <c r="RAV16" s="8"/>
      <c r="RAW16" s="8"/>
      <c r="RAX16" s="8"/>
      <c r="RAY16" s="8"/>
      <c r="RAZ16" s="8"/>
      <c r="RBA16" s="8"/>
      <c r="RBB16" s="8"/>
      <c r="RBC16" s="8"/>
      <c r="RBD16" s="8"/>
      <c r="RBE16" s="8"/>
      <c r="RBF16" s="8"/>
      <c r="RBG16" s="8"/>
      <c r="RBH16" s="8"/>
      <c r="RBI16" s="8"/>
      <c r="RBJ16" s="8"/>
      <c r="RBK16" s="8"/>
      <c r="RBL16" s="8"/>
      <c r="RBM16" s="8"/>
      <c r="RBN16" s="8"/>
      <c r="RBO16" s="8"/>
      <c r="RBP16" s="8"/>
      <c r="RBQ16" s="8"/>
      <c r="RBR16" s="8"/>
      <c r="RBS16" s="8"/>
      <c r="RBT16" s="8"/>
      <c r="RBU16" s="8"/>
      <c r="RBV16" s="8"/>
      <c r="RBW16" s="8"/>
      <c r="RBX16" s="8"/>
      <c r="RBY16" s="8"/>
      <c r="RBZ16" s="8"/>
      <c r="RCA16" s="8"/>
      <c r="RCB16" s="8"/>
      <c r="RCC16" s="8"/>
      <c r="RCD16" s="8"/>
      <c r="RCE16" s="8"/>
      <c r="RCF16" s="8"/>
      <c r="RCG16" s="8"/>
      <c r="RCH16" s="8"/>
      <c r="RCI16" s="8"/>
      <c r="RCJ16" s="8"/>
      <c r="RCK16" s="8"/>
      <c r="RCL16" s="8"/>
      <c r="RCM16" s="8"/>
      <c r="RCN16" s="8"/>
      <c r="RCO16" s="8"/>
      <c r="RCP16" s="8"/>
      <c r="RCQ16" s="8"/>
      <c r="RCR16" s="8"/>
      <c r="RCS16" s="8"/>
      <c r="RCT16" s="8"/>
      <c r="RCU16" s="8"/>
      <c r="RCV16" s="8"/>
      <c r="RCW16" s="8"/>
      <c r="RCX16" s="8"/>
      <c r="RCY16" s="8"/>
      <c r="RCZ16" s="8"/>
      <c r="RDA16" s="8"/>
      <c r="RDB16" s="8"/>
      <c r="RDC16" s="8"/>
      <c r="RDD16" s="8"/>
      <c r="RDE16" s="8"/>
      <c r="RDF16" s="8"/>
      <c r="RDG16" s="8"/>
      <c r="RDH16" s="8"/>
      <c r="RDI16" s="8"/>
      <c r="RDJ16" s="8"/>
      <c r="RDK16" s="8"/>
      <c r="RDL16" s="8"/>
      <c r="RDM16" s="8"/>
      <c r="RDN16" s="8"/>
      <c r="RDO16" s="8"/>
      <c r="RDP16" s="8"/>
      <c r="RDQ16" s="8"/>
      <c r="RDR16" s="8"/>
      <c r="RDS16" s="8"/>
      <c r="RDT16" s="8"/>
      <c r="RDU16" s="8"/>
      <c r="RDV16" s="8"/>
      <c r="RDW16" s="8"/>
      <c r="RDX16" s="8"/>
      <c r="RDY16" s="8"/>
      <c r="RDZ16" s="8"/>
      <c r="REA16" s="8"/>
      <c r="REB16" s="8"/>
      <c r="REC16" s="8"/>
      <c r="RED16" s="8"/>
      <c r="REE16" s="8"/>
      <c r="REF16" s="8"/>
      <c r="REG16" s="8"/>
      <c r="REH16" s="8"/>
      <c r="REI16" s="8"/>
      <c r="REJ16" s="8"/>
      <c r="REK16" s="8"/>
      <c r="REL16" s="8"/>
      <c r="REM16" s="8"/>
      <c r="REN16" s="8"/>
      <c r="REO16" s="8"/>
      <c r="REP16" s="8"/>
      <c r="REQ16" s="8"/>
      <c r="RER16" s="8"/>
      <c r="RES16" s="8"/>
      <c r="RET16" s="8"/>
      <c r="REU16" s="8"/>
      <c r="REV16" s="8"/>
      <c r="REW16" s="8"/>
      <c r="REX16" s="8"/>
      <c r="REY16" s="8"/>
      <c r="REZ16" s="8"/>
      <c r="RFA16" s="8"/>
      <c r="RFB16" s="8"/>
      <c r="RFC16" s="8"/>
      <c r="RFD16" s="8"/>
      <c r="RFE16" s="8"/>
      <c r="RFF16" s="8"/>
      <c r="RFG16" s="8"/>
      <c r="RFH16" s="8"/>
      <c r="RFI16" s="8"/>
      <c r="RFJ16" s="8"/>
      <c r="RFK16" s="8"/>
      <c r="RFL16" s="8"/>
      <c r="RFM16" s="8"/>
      <c r="RFN16" s="8"/>
      <c r="RFO16" s="8"/>
      <c r="RFP16" s="8"/>
      <c r="RFQ16" s="8"/>
      <c r="RFR16" s="8"/>
      <c r="RFS16" s="8"/>
      <c r="RFT16" s="8"/>
      <c r="RFU16" s="8"/>
      <c r="RFV16" s="8"/>
      <c r="RFW16" s="8"/>
      <c r="RFX16" s="8"/>
      <c r="RFY16" s="8"/>
      <c r="RFZ16" s="8"/>
      <c r="RGA16" s="8"/>
      <c r="RGB16" s="8"/>
      <c r="RGC16" s="8"/>
      <c r="RGD16" s="8"/>
      <c r="RGE16" s="8"/>
      <c r="RGF16" s="8"/>
      <c r="RGG16" s="8"/>
      <c r="RGH16" s="8"/>
      <c r="RGI16" s="8"/>
      <c r="RGJ16" s="8"/>
      <c r="RGK16" s="8"/>
      <c r="RGL16" s="8"/>
      <c r="RGM16" s="8"/>
      <c r="RGN16" s="8"/>
      <c r="RGO16" s="8"/>
      <c r="RGP16" s="8"/>
      <c r="RGQ16" s="8"/>
      <c r="RGR16" s="8"/>
      <c r="RGS16" s="8"/>
      <c r="RGT16" s="8"/>
      <c r="RGU16" s="8"/>
      <c r="RGV16" s="8"/>
      <c r="RGW16" s="8"/>
      <c r="RGX16" s="8"/>
      <c r="RGY16" s="8"/>
      <c r="RGZ16" s="8"/>
      <c r="RHA16" s="8"/>
      <c r="RHB16" s="8"/>
      <c r="RHC16" s="8"/>
      <c r="RHD16" s="8"/>
      <c r="RHE16" s="8"/>
      <c r="RHF16" s="8"/>
      <c r="RHG16" s="8"/>
      <c r="RHH16" s="8"/>
      <c r="RHI16" s="8"/>
      <c r="RHJ16" s="8"/>
      <c r="RHK16" s="8"/>
      <c r="RHL16" s="8"/>
      <c r="RHM16" s="8"/>
      <c r="RHN16" s="8"/>
      <c r="RHO16" s="8"/>
      <c r="RHP16" s="8"/>
      <c r="RHQ16" s="8"/>
      <c r="RHR16" s="8"/>
      <c r="RHS16" s="8"/>
      <c r="RHT16" s="8"/>
      <c r="RHU16" s="8"/>
      <c r="RHV16" s="8"/>
      <c r="RHW16" s="8"/>
      <c r="RHX16" s="8"/>
      <c r="RHY16" s="8"/>
      <c r="RHZ16" s="8"/>
      <c r="RIA16" s="8"/>
      <c r="RIB16" s="8"/>
      <c r="RIC16" s="8"/>
      <c r="RID16" s="8"/>
      <c r="RIE16" s="8"/>
      <c r="RIF16" s="8"/>
      <c r="RIG16" s="8"/>
      <c r="RIH16" s="8"/>
      <c r="RII16" s="8"/>
      <c r="RIJ16" s="8"/>
      <c r="RIK16" s="8"/>
      <c r="RIL16" s="8"/>
      <c r="RIM16" s="8"/>
      <c r="RIN16" s="8"/>
      <c r="RIO16" s="8"/>
      <c r="RIP16" s="8"/>
      <c r="RIQ16" s="8"/>
      <c r="RIR16" s="8"/>
      <c r="RIS16" s="8"/>
      <c r="RIT16" s="8"/>
      <c r="RIU16" s="8"/>
      <c r="RIV16" s="8"/>
      <c r="RIW16" s="8"/>
      <c r="RIX16" s="8"/>
      <c r="RIY16" s="8"/>
      <c r="RIZ16" s="8"/>
      <c r="RJA16" s="8"/>
      <c r="RJB16" s="8"/>
      <c r="RJC16" s="8"/>
      <c r="RJD16" s="8"/>
      <c r="RJE16" s="8"/>
      <c r="RJF16" s="8"/>
      <c r="RJG16" s="8"/>
      <c r="RJH16" s="8"/>
      <c r="RJI16" s="8"/>
      <c r="RJJ16" s="8"/>
      <c r="RJK16" s="8"/>
      <c r="RJL16" s="8"/>
      <c r="RJM16" s="8"/>
      <c r="RJN16" s="8"/>
      <c r="RJO16" s="8"/>
      <c r="RJP16" s="8"/>
      <c r="RJQ16" s="8"/>
      <c r="RJR16" s="8"/>
      <c r="RJS16" s="8"/>
      <c r="RJT16" s="8"/>
      <c r="RJU16" s="8"/>
      <c r="RJV16" s="8"/>
      <c r="RJW16" s="8"/>
      <c r="RJX16" s="8"/>
      <c r="RJY16" s="8"/>
      <c r="RJZ16" s="8"/>
      <c r="RKA16" s="8"/>
      <c r="RKB16" s="8"/>
      <c r="RKC16" s="8"/>
      <c r="RKD16" s="8"/>
      <c r="RKE16" s="8"/>
      <c r="RKF16" s="8"/>
      <c r="RKG16" s="8"/>
      <c r="RKH16" s="8"/>
      <c r="RKI16" s="8"/>
      <c r="RKJ16" s="8"/>
      <c r="RKK16" s="8"/>
      <c r="RKL16" s="8"/>
      <c r="RKM16" s="8"/>
      <c r="RKN16" s="8"/>
      <c r="RKO16" s="8"/>
      <c r="RKP16" s="8"/>
      <c r="RKQ16" s="8"/>
      <c r="RKR16" s="8"/>
      <c r="RKS16" s="8"/>
      <c r="RKT16" s="8"/>
      <c r="RKU16" s="8"/>
      <c r="RKV16" s="8"/>
      <c r="RKW16" s="8"/>
      <c r="RKX16" s="8"/>
      <c r="RKY16" s="8"/>
      <c r="RKZ16" s="8"/>
      <c r="RLA16" s="8"/>
      <c r="RLB16" s="8"/>
      <c r="RLC16" s="8"/>
      <c r="RLD16" s="8"/>
      <c r="RLE16" s="8"/>
      <c r="RLF16" s="8"/>
      <c r="RLG16" s="8"/>
      <c r="RLH16" s="8"/>
      <c r="RLI16" s="8"/>
      <c r="RLJ16" s="8"/>
      <c r="RLK16" s="8"/>
      <c r="RLL16" s="8"/>
      <c r="RLM16" s="8"/>
      <c r="RLN16" s="8"/>
      <c r="RLO16" s="8"/>
      <c r="RLP16" s="8"/>
      <c r="RLQ16" s="8"/>
      <c r="RLR16" s="8"/>
      <c r="RLS16" s="8"/>
      <c r="RLT16" s="8"/>
      <c r="RLU16" s="8"/>
      <c r="RLV16" s="8"/>
      <c r="RLW16" s="8"/>
      <c r="RLX16" s="8"/>
      <c r="RLY16" s="8"/>
      <c r="RLZ16" s="8"/>
      <c r="RMA16" s="8"/>
      <c r="RMB16" s="8"/>
      <c r="RMC16" s="8"/>
      <c r="RMD16" s="8"/>
      <c r="RME16" s="8"/>
      <c r="RMF16" s="8"/>
      <c r="RMG16" s="8"/>
      <c r="RMH16" s="8"/>
      <c r="RMI16" s="8"/>
      <c r="RMJ16" s="8"/>
      <c r="RMK16" s="8"/>
      <c r="RML16" s="8"/>
      <c r="RMM16" s="8"/>
      <c r="RMN16" s="8"/>
      <c r="RMO16" s="8"/>
      <c r="RMP16" s="8"/>
      <c r="RMQ16" s="8"/>
      <c r="RMR16" s="8"/>
      <c r="RMS16" s="8"/>
      <c r="RMT16" s="8"/>
      <c r="RMU16" s="8"/>
      <c r="RMV16" s="8"/>
      <c r="RMW16" s="8"/>
      <c r="RMX16" s="8"/>
      <c r="RMY16" s="8"/>
      <c r="RMZ16" s="8"/>
      <c r="RNA16" s="8"/>
      <c r="RNB16" s="8"/>
      <c r="RNC16" s="8"/>
      <c r="RND16" s="8"/>
      <c r="RNE16" s="8"/>
      <c r="RNF16" s="8"/>
      <c r="RNG16" s="8"/>
      <c r="RNH16" s="8"/>
      <c r="RNI16" s="8"/>
      <c r="RNJ16" s="8"/>
      <c r="RNK16" s="8"/>
      <c r="RNL16" s="8"/>
      <c r="RNM16" s="8"/>
      <c r="RNN16" s="8"/>
      <c r="RNO16" s="8"/>
      <c r="RNP16" s="8"/>
      <c r="RNQ16" s="8"/>
      <c r="RNR16" s="8"/>
      <c r="RNS16" s="8"/>
      <c r="RNT16" s="8"/>
      <c r="RNU16" s="8"/>
      <c r="RNV16" s="8"/>
      <c r="RNW16" s="8"/>
      <c r="RNX16" s="8"/>
      <c r="RNY16" s="8"/>
      <c r="RNZ16" s="8"/>
      <c r="ROA16" s="8"/>
      <c r="ROB16" s="8"/>
      <c r="ROC16" s="8"/>
      <c r="ROD16" s="8"/>
      <c r="ROE16" s="8"/>
      <c r="ROF16" s="8"/>
      <c r="ROG16" s="8"/>
      <c r="ROH16" s="8"/>
      <c r="ROI16" s="8"/>
      <c r="ROJ16" s="8"/>
      <c r="ROK16" s="8"/>
      <c r="ROL16" s="8"/>
      <c r="ROM16" s="8"/>
      <c r="RON16" s="8"/>
      <c r="ROO16" s="8"/>
      <c r="ROP16" s="8"/>
      <c r="ROQ16" s="8"/>
      <c r="ROR16" s="8"/>
      <c r="ROS16" s="8"/>
      <c r="ROT16" s="8"/>
      <c r="ROU16" s="8"/>
      <c r="ROV16" s="8"/>
      <c r="ROW16" s="8"/>
      <c r="ROX16" s="8"/>
      <c r="ROY16" s="8"/>
      <c r="ROZ16" s="8"/>
      <c r="RPA16" s="8"/>
      <c r="RPB16" s="8"/>
      <c r="RPC16" s="8"/>
      <c r="RPD16" s="8"/>
      <c r="RPE16" s="8"/>
      <c r="RPF16" s="8"/>
      <c r="RPG16" s="8"/>
      <c r="RPH16" s="8"/>
      <c r="RPI16" s="8"/>
      <c r="RPJ16" s="8"/>
      <c r="RPK16" s="8"/>
      <c r="RPL16" s="8"/>
      <c r="RPM16" s="8"/>
      <c r="RPN16" s="8"/>
      <c r="RPO16" s="8"/>
      <c r="RPP16" s="8"/>
      <c r="RPQ16" s="8"/>
      <c r="RPR16" s="8"/>
      <c r="RPS16" s="8"/>
      <c r="RPT16" s="8"/>
      <c r="RPU16" s="8"/>
      <c r="RPV16" s="8"/>
      <c r="RPW16" s="8"/>
      <c r="RPX16" s="8"/>
      <c r="RPY16" s="8"/>
      <c r="RPZ16" s="8"/>
      <c r="RQA16" s="8"/>
      <c r="RQB16" s="8"/>
      <c r="RQC16" s="8"/>
      <c r="RQD16" s="8"/>
      <c r="RQE16" s="8"/>
      <c r="RQF16" s="8"/>
      <c r="RQG16" s="8"/>
      <c r="RQH16" s="8"/>
      <c r="RQI16" s="8"/>
      <c r="RQJ16" s="8"/>
      <c r="RQK16" s="8"/>
      <c r="RQL16" s="8"/>
      <c r="RQM16" s="8"/>
      <c r="RQN16" s="8"/>
      <c r="RQO16" s="8"/>
      <c r="RQP16" s="8"/>
      <c r="RQQ16" s="8"/>
      <c r="RQR16" s="8"/>
      <c r="RQS16" s="8"/>
      <c r="RQT16" s="8"/>
      <c r="RQU16" s="8"/>
      <c r="RQV16" s="8"/>
      <c r="RQW16" s="8"/>
      <c r="RQX16" s="8"/>
      <c r="RQY16" s="8"/>
      <c r="RQZ16" s="8"/>
      <c r="RRA16" s="8"/>
      <c r="RRB16" s="8"/>
      <c r="RRC16" s="8"/>
      <c r="RRD16" s="8"/>
      <c r="RRE16" s="8"/>
      <c r="RRF16" s="8"/>
      <c r="RRG16" s="8"/>
      <c r="RRH16" s="8"/>
      <c r="RRI16" s="8"/>
      <c r="RRJ16" s="8"/>
      <c r="RRK16" s="8"/>
      <c r="RRL16" s="8"/>
      <c r="RRM16" s="8"/>
      <c r="RRN16" s="8"/>
      <c r="RRO16" s="8"/>
      <c r="RRP16" s="8"/>
      <c r="RRQ16" s="8"/>
      <c r="RRR16" s="8"/>
      <c r="RRS16" s="8"/>
      <c r="RRT16" s="8"/>
      <c r="RRU16" s="8"/>
      <c r="RRV16" s="8"/>
      <c r="RRW16" s="8"/>
      <c r="RRX16" s="8"/>
      <c r="RRY16" s="8"/>
      <c r="RRZ16" s="8"/>
      <c r="RSA16" s="8"/>
      <c r="RSB16" s="8"/>
      <c r="RSC16" s="8"/>
      <c r="RSD16" s="8"/>
      <c r="RSE16" s="8"/>
      <c r="RSF16" s="8"/>
      <c r="RSG16" s="8"/>
      <c r="RSH16" s="8"/>
      <c r="RSI16" s="8"/>
      <c r="RSJ16" s="8"/>
      <c r="RSK16" s="8"/>
      <c r="RSL16" s="8"/>
      <c r="RSM16" s="8"/>
      <c r="RSN16" s="8"/>
      <c r="RSO16" s="8"/>
      <c r="RSP16" s="8"/>
      <c r="RSQ16" s="8"/>
      <c r="RSR16" s="8"/>
      <c r="RSS16" s="8"/>
      <c r="RST16" s="8"/>
      <c r="RSU16" s="8"/>
      <c r="RSV16" s="8"/>
      <c r="RSW16" s="8"/>
      <c r="RSX16" s="8"/>
      <c r="RSY16" s="8"/>
      <c r="RSZ16" s="8"/>
      <c r="RTA16" s="8"/>
      <c r="RTB16" s="8"/>
      <c r="RTC16" s="8"/>
      <c r="RTD16" s="8"/>
      <c r="RTE16" s="8"/>
      <c r="RTF16" s="8"/>
      <c r="RTG16" s="8"/>
      <c r="RTH16" s="8"/>
      <c r="RTI16" s="8"/>
      <c r="RTJ16" s="8"/>
      <c r="RTK16" s="8"/>
      <c r="RTL16" s="8"/>
      <c r="RTM16" s="8"/>
      <c r="RTN16" s="8"/>
      <c r="RTO16" s="8"/>
      <c r="RTP16" s="8"/>
      <c r="RTQ16" s="8"/>
      <c r="RTR16" s="8"/>
      <c r="RTS16" s="8"/>
      <c r="RTT16" s="8"/>
      <c r="RTU16" s="8"/>
      <c r="RTV16" s="8"/>
      <c r="RTW16" s="8"/>
      <c r="RTX16" s="8"/>
      <c r="RTY16" s="8"/>
      <c r="RTZ16" s="8"/>
      <c r="RUA16" s="8"/>
      <c r="RUB16" s="8"/>
      <c r="RUC16" s="8"/>
      <c r="RUD16" s="8"/>
      <c r="RUE16" s="8"/>
      <c r="RUF16" s="8"/>
      <c r="RUG16" s="8"/>
      <c r="RUH16" s="8"/>
      <c r="RUI16" s="8"/>
      <c r="RUJ16" s="8"/>
      <c r="RUK16" s="8"/>
      <c r="RUL16" s="8"/>
      <c r="RUM16" s="8"/>
      <c r="RUN16" s="8"/>
      <c r="RUO16" s="8"/>
      <c r="RUP16" s="8"/>
      <c r="RUQ16" s="8"/>
      <c r="RUR16" s="8"/>
      <c r="RUS16" s="8"/>
      <c r="RUT16" s="8"/>
      <c r="RUU16" s="8"/>
      <c r="RUV16" s="8"/>
      <c r="RUW16" s="8"/>
      <c r="RUX16" s="8"/>
      <c r="RUY16" s="8"/>
      <c r="RUZ16" s="8"/>
      <c r="RVA16" s="8"/>
      <c r="RVB16" s="8"/>
      <c r="RVC16" s="8"/>
      <c r="RVD16" s="8"/>
      <c r="RVE16" s="8"/>
      <c r="RVF16" s="8"/>
      <c r="RVG16" s="8"/>
      <c r="RVH16" s="8"/>
      <c r="RVI16" s="8"/>
      <c r="RVJ16" s="8"/>
      <c r="RVK16" s="8"/>
      <c r="RVL16" s="8"/>
      <c r="RVM16" s="8"/>
      <c r="RVN16" s="8"/>
      <c r="RVO16" s="8"/>
      <c r="RVP16" s="8"/>
      <c r="RVQ16" s="8"/>
      <c r="RVR16" s="8"/>
      <c r="RVS16" s="8"/>
      <c r="RVT16" s="8"/>
      <c r="RVU16" s="8"/>
      <c r="RVV16" s="8"/>
      <c r="RVW16" s="8"/>
      <c r="RVX16" s="8"/>
      <c r="RVY16" s="8"/>
      <c r="RVZ16" s="8"/>
      <c r="RWA16" s="8"/>
      <c r="RWB16" s="8"/>
      <c r="RWC16" s="8"/>
      <c r="RWD16" s="8"/>
      <c r="RWE16" s="8"/>
      <c r="RWF16" s="8"/>
      <c r="RWG16" s="8"/>
      <c r="RWH16" s="8"/>
      <c r="RWI16" s="8"/>
      <c r="RWJ16" s="8"/>
      <c r="RWK16" s="8"/>
      <c r="RWL16" s="8"/>
      <c r="RWM16" s="8"/>
      <c r="RWN16" s="8"/>
      <c r="RWO16" s="8"/>
      <c r="RWP16" s="8"/>
      <c r="RWQ16" s="8"/>
      <c r="RWR16" s="8"/>
      <c r="RWS16" s="8"/>
      <c r="RWT16" s="8"/>
      <c r="RWU16" s="8"/>
      <c r="RWV16" s="8"/>
      <c r="RWW16" s="8"/>
      <c r="RWX16" s="8"/>
      <c r="RWY16" s="8"/>
      <c r="RWZ16" s="8"/>
      <c r="RXA16" s="8"/>
      <c r="RXB16" s="8"/>
      <c r="RXC16" s="8"/>
      <c r="RXD16" s="8"/>
      <c r="RXE16" s="8"/>
      <c r="RXF16" s="8"/>
      <c r="RXG16" s="8"/>
      <c r="RXH16" s="8"/>
      <c r="RXI16" s="8"/>
      <c r="RXJ16" s="8"/>
      <c r="RXK16" s="8"/>
      <c r="RXL16" s="8"/>
      <c r="RXM16" s="8"/>
      <c r="RXN16" s="8"/>
      <c r="RXO16" s="8"/>
      <c r="RXP16" s="8"/>
      <c r="RXQ16" s="8"/>
      <c r="RXR16" s="8"/>
      <c r="RXS16" s="8"/>
      <c r="RXT16" s="8"/>
      <c r="RXU16" s="8"/>
      <c r="RXV16" s="8"/>
      <c r="RXW16" s="8"/>
      <c r="RXX16" s="8"/>
      <c r="RXY16" s="8"/>
      <c r="RXZ16" s="8"/>
      <c r="RYA16" s="8"/>
      <c r="RYB16" s="8"/>
      <c r="RYC16" s="8"/>
      <c r="RYD16" s="8"/>
      <c r="RYE16" s="8"/>
      <c r="RYF16" s="8"/>
      <c r="RYG16" s="8"/>
      <c r="RYH16" s="8"/>
      <c r="RYI16" s="8"/>
      <c r="RYJ16" s="8"/>
      <c r="RYK16" s="8"/>
      <c r="RYL16" s="8"/>
      <c r="RYM16" s="8"/>
      <c r="RYN16" s="8"/>
      <c r="RYO16" s="8"/>
      <c r="RYP16" s="8"/>
      <c r="RYQ16" s="8"/>
      <c r="RYR16" s="8"/>
      <c r="RYS16" s="8"/>
      <c r="RYT16" s="8"/>
      <c r="RYU16" s="8"/>
      <c r="RYV16" s="8"/>
      <c r="RYW16" s="8"/>
      <c r="RYX16" s="8"/>
      <c r="RYY16" s="8"/>
      <c r="RYZ16" s="8"/>
      <c r="RZA16" s="8"/>
      <c r="RZB16" s="8"/>
      <c r="RZC16" s="8"/>
      <c r="RZD16" s="8"/>
      <c r="RZE16" s="8"/>
      <c r="RZF16" s="8"/>
      <c r="RZG16" s="8"/>
      <c r="RZH16" s="8"/>
      <c r="RZI16" s="8"/>
      <c r="RZJ16" s="8"/>
      <c r="RZK16" s="8"/>
      <c r="RZL16" s="8"/>
      <c r="RZM16" s="8"/>
      <c r="RZN16" s="8"/>
      <c r="RZO16" s="8"/>
      <c r="RZP16" s="8"/>
      <c r="RZQ16" s="8"/>
      <c r="RZR16" s="8"/>
      <c r="RZS16" s="8"/>
      <c r="RZT16" s="8"/>
      <c r="RZU16" s="8"/>
      <c r="RZV16" s="8"/>
      <c r="RZW16" s="8"/>
      <c r="RZX16" s="8"/>
      <c r="RZY16" s="8"/>
      <c r="RZZ16" s="8"/>
      <c r="SAA16" s="8"/>
      <c r="SAB16" s="8"/>
      <c r="SAC16" s="8"/>
      <c r="SAD16" s="8"/>
      <c r="SAE16" s="8"/>
      <c r="SAF16" s="8"/>
      <c r="SAG16" s="8"/>
      <c r="SAH16" s="8"/>
      <c r="SAI16" s="8"/>
      <c r="SAJ16" s="8"/>
      <c r="SAK16" s="8"/>
      <c r="SAL16" s="8"/>
      <c r="SAM16" s="8"/>
      <c r="SAN16" s="8"/>
      <c r="SAO16" s="8"/>
      <c r="SAP16" s="8"/>
      <c r="SAQ16" s="8"/>
      <c r="SAR16" s="8"/>
      <c r="SAS16" s="8"/>
      <c r="SAT16" s="8"/>
      <c r="SAU16" s="8"/>
      <c r="SAV16" s="8"/>
      <c r="SAW16" s="8"/>
      <c r="SAX16" s="8"/>
      <c r="SAY16" s="8"/>
      <c r="SAZ16" s="8"/>
      <c r="SBA16" s="8"/>
      <c r="SBB16" s="8"/>
      <c r="SBC16" s="8"/>
      <c r="SBD16" s="8"/>
      <c r="SBE16" s="8"/>
      <c r="SBF16" s="8"/>
      <c r="SBG16" s="8"/>
      <c r="SBH16" s="8"/>
      <c r="SBI16" s="8"/>
      <c r="SBJ16" s="8"/>
      <c r="SBK16" s="8"/>
      <c r="SBL16" s="8"/>
      <c r="SBM16" s="8"/>
      <c r="SBN16" s="8"/>
      <c r="SBO16" s="8"/>
      <c r="SBP16" s="8"/>
      <c r="SBQ16" s="8"/>
      <c r="SBR16" s="8"/>
      <c r="SBS16" s="8"/>
      <c r="SBT16" s="8"/>
      <c r="SBU16" s="8"/>
      <c r="SBV16" s="8"/>
      <c r="SBW16" s="8"/>
      <c r="SBX16" s="8"/>
      <c r="SBY16" s="8"/>
      <c r="SBZ16" s="8"/>
      <c r="SCA16" s="8"/>
      <c r="SCB16" s="8"/>
      <c r="SCC16" s="8"/>
      <c r="SCD16" s="8"/>
      <c r="SCE16" s="8"/>
      <c r="SCF16" s="8"/>
      <c r="SCG16" s="8"/>
      <c r="SCH16" s="8"/>
      <c r="SCI16" s="8"/>
      <c r="SCJ16" s="8"/>
      <c r="SCK16" s="8"/>
      <c r="SCL16" s="8"/>
      <c r="SCM16" s="8"/>
      <c r="SCN16" s="8"/>
      <c r="SCO16" s="8"/>
      <c r="SCP16" s="8"/>
      <c r="SCQ16" s="8"/>
      <c r="SCR16" s="8"/>
      <c r="SCS16" s="8"/>
      <c r="SCT16" s="8"/>
      <c r="SCU16" s="8"/>
      <c r="SCV16" s="8"/>
      <c r="SCW16" s="8"/>
      <c r="SCX16" s="8"/>
      <c r="SCY16" s="8"/>
      <c r="SCZ16" s="8"/>
      <c r="SDA16" s="8"/>
      <c r="SDB16" s="8"/>
      <c r="SDC16" s="8"/>
      <c r="SDD16" s="8"/>
      <c r="SDE16" s="8"/>
      <c r="SDF16" s="8"/>
      <c r="SDG16" s="8"/>
      <c r="SDH16" s="8"/>
      <c r="SDI16" s="8"/>
      <c r="SDJ16" s="8"/>
      <c r="SDK16" s="8"/>
      <c r="SDL16" s="8"/>
      <c r="SDM16" s="8"/>
      <c r="SDN16" s="8"/>
      <c r="SDO16" s="8"/>
      <c r="SDP16" s="8"/>
      <c r="SDQ16" s="8"/>
      <c r="SDR16" s="8"/>
      <c r="SDS16" s="8"/>
      <c r="SDT16" s="8"/>
      <c r="SDU16" s="8"/>
      <c r="SDV16" s="8"/>
      <c r="SDW16" s="8"/>
      <c r="SDX16" s="8"/>
      <c r="SDY16" s="8"/>
      <c r="SDZ16" s="8"/>
      <c r="SEA16" s="8"/>
      <c r="SEB16" s="8"/>
      <c r="SEC16" s="8"/>
      <c r="SED16" s="8"/>
      <c r="SEE16" s="8"/>
      <c r="SEF16" s="8"/>
      <c r="SEG16" s="8"/>
      <c r="SEH16" s="8"/>
      <c r="SEI16" s="8"/>
      <c r="SEJ16" s="8"/>
      <c r="SEK16" s="8"/>
      <c r="SEL16" s="8"/>
      <c r="SEM16" s="8"/>
      <c r="SEN16" s="8"/>
      <c r="SEO16" s="8"/>
      <c r="SEP16" s="8"/>
      <c r="SEQ16" s="8"/>
      <c r="SER16" s="8"/>
      <c r="SES16" s="8"/>
      <c r="SET16" s="8"/>
      <c r="SEU16" s="8"/>
      <c r="SEV16" s="8"/>
      <c r="SEW16" s="8"/>
      <c r="SEX16" s="8"/>
      <c r="SEY16" s="8"/>
      <c r="SEZ16" s="8"/>
      <c r="SFA16" s="8"/>
      <c r="SFB16" s="8"/>
      <c r="SFC16" s="8"/>
      <c r="SFD16" s="8"/>
      <c r="SFE16" s="8"/>
      <c r="SFF16" s="8"/>
      <c r="SFG16" s="8"/>
      <c r="SFH16" s="8"/>
      <c r="SFI16" s="8"/>
      <c r="SFJ16" s="8"/>
      <c r="SFK16" s="8"/>
      <c r="SFL16" s="8"/>
      <c r="SFM16" s="8"/>
      <c r="SFN16" s="8"/>
      <c r="SFO16" s="8"/>
      <c r="SFP16" s="8"/>
      <c r="SFQ16" s="8"/>
      <c r="SFR16" s="8"/>
      <c r="SFS16" s="8"/>
      <c r="SFT16" s="8"/>
      <c r="SFU16" s="8"/>
      <c r="SFV16" s="8"/>
      <c r="SFW16" s="8"/>
      <c r="SFX16" s="8"/>
      <c r="SFY16" s="8"/>
      <c r="SFZ16" s="8"/>
      <c r="SGA16" s="8"/>
      <c r="SGB16" s="8"/>
      <c r="SGC16" s="8"/>
      <c r="SGD16" s="8"/>
      <c r="SGE16" s="8"/>
      <c r="SGF16" s="8"/>
      <c r="SGG16" s="8"/>
      <c r="SGH16" s="8"/>
      <c r="SGI16" s="8"/>
      <c r="SGJ16" s="8"/>
      <c r="SGK16" s="8"/>
      <c r="SGL16" s="8"/>
      <c r="SGM16" s="8"/>
      <c r="SGN16" s="8"/>
      <c r="SGO16" s="8"/>
      <c r="SGP16" s="8"/>
      <c r="SGQ16" s="8"/>
      <c r="SGR16" s="8"/>
      <c r="SGS16" s="8"/>
      <c r="SGT16" s="8"/>
      <c r="SGU16" s="8"/>
      <c r="SGV16" s="8"/>
      <c r="SGW16" s="8"/>
      <c r="SGX16" s="8"/>
      <c r="SGY16" s="8"/>
      <c r="SGZ16" s="8"/>
      <c r="SHA16" s="8"/>
      <c r="SHB16" s="8"/>
      <c r="SHC16" s="8"/>
      <c r="SHD16" s="8"/>
      <c r="SHE16" s="8"/>
      <c r="SHF16" s="8"/>
      <c r="SHG16" s="8"/>
      <c r="SHH16" s="8"/>
      <c r="SHI16" s="8"/>
      <c r="SHJ16" s="8"/>
      <c r="SHK16" s="8"/>
      <c r="SHL16" s="8"/>
      <c r="SHM16" s="8"/>
      <c r="SHN16" s="8"/>
      <c r="SHO16" s="8"/>
      <c r="SHP16" s="8"/>
      <c r="SHQ16" s="8"/>
      <c r="SHR16" s="8"/>
      <c r="SHS16" s="8"/>
      <c r="SHT16" s="8"/>
      <c r="SHU16" s="8"/>
      <c r="SHV16" s="8"/>
      <c r="SHW16" s="8"/>
      <c r="SHX16" s="8"/>
      <c r="SHY16" s="8"/>
      <c r="SHZ16" s="8"/>
      <c r="SIA16" s="8"/>
      <c r="SIB16" s="8"/>
      <c r="SIC16" s="8"/>
      <c r="SID16" s="8"/>
      <c r="SIE16" s="8"/>
      <c r="SIF16" s="8"/>
      <c r="SIG16" s="8"/>
      <c r="SIH16" s="8"/>
      <c r="SII16" s="8"/>
      <c r="SIJ16" s="8"/>
      <c r="SIK16" s="8"/>
      <c r="SIL16" s="8"/>
      <c r="SIM16" s="8"/>
      <c r="SIN16" s="8"/>
      <c r="SIO16" s="8"/>
      <c r="SIP16" s="8"/>
      <c r="SIQ16" s="8"/>
      <c r="SIR16" s="8"/>
      <c r="SIS16" s="8"/>
      <c r="SIT16" s="8"/>
      <c r="SIU16" s="8"/>
      <c r="SIV16" s="8"/>
      <c r="SIW16" s="8"/>
      <c r="SIX16" s="8"/>
      <c r="SIY16" s="8"/>
      <c r="SIZ16" s="8"/>
      <c r="SJA16" s="8"/>
      <c r="SJB16" s="8"/>
      <c r="SJC16" s="8"/>
      <c r="SJD16" s="8"/>
      <c r="SJE16" s="8"/>
      <c r="SJF16" s="8"/>
      <c r="SJG16" s="8"/>
      <c r="SJH16" s="8"/>
      <c r="SJI16" s="8"/>
      <c r="SJJ16" s="8"/>
      <c r="SJK16" s="8"/>
      <c r="SJL16" s="8"/>
      <c r="SJM16" s="8"/>
      <c r="SJN16" s="8"/>
      <c r="SJO16" s="8"/>
      <c r="SJP16" s="8"/>
      <c r="SJQ16" s="8"/>
      <c r="SJR16" s="8"/>
      <c r="SJS16" s="8"/>
      <c r="SJT16" s="8"/>
      <c r="SJU16" s="8"/>
      <c r="SJV16" s="8"/>
      <c r="SJW16" s="8"/>
      <c r="SJX16" s="8"/>
      <c r="SJY16" s="8"/>
      <c r="SJZ16" s="8"/>
      <c r="SKA16" s="8"/>
      <c r="SKB16" s="8"/>
      <c r="SKC16" s="8"/>
      <c r="SKD16" s="8"/>
      <c r="SKE16" s="8"/>
      <c r="SKF16" s="8"/>
      <c r="SKG16" s="8"/>
      <c r="SKH16" s="8"/>
      <c r="SKI16" s="8"/>
      <c r="SKJ16" s="8"/>
      <c r="SKK16" s="8"/>
      <c r="SKL16" s="8"/>
      <c r="SKM16" s="8"/>
      <c r="SKN16" s="8"/>
      <c r="SKO16" s="8"/>
      <c r="SKP16" s="8"/>
      <c r="SKQ16" s="8"/>
      <c r="SKR16" s="8"/>
      <c r="SKS16" s="8"/>
      <c r="SKT16" s="8"/>
      <c r="SKU16" s="8"/>
      <c r="SKV16" s="8"/>
      <c r="SKW16" s="8"/>
      <c r="SKX16" s="8"/>
      <c r="SKY16" s="8"/>
      <c r="SKZ16" s="8"/>
      <c r="SLA16" s="8"/>
      <c r="SLB16" s="8"/>
      <c r="SLC16" s="8"/>
      <c r="SLD16" s="8"/>
      <c r="SLE16" s="8"/>
      <c r="SLF16" s="8"/>
      <c r="SLG16" s="8"/>
      <c r="SLH16" s="8"/>
      <c r="SLI16" s="8"/>
      <c r="SLJ16" s="8"/>
      <c r="SLK16" s="8"/>
      <c r="SLL16" s="8"/>
      <c r="SLM16" s="8"/>
      <c r="SLN16" s="8"/>
      <c r="SLO16" s="8"/>
      <c r="SLP16" s="8"/>
      <c r="SLQ16" s="8"/>
      <c r="SLR16" s="8"/>
      <c r="SLS16" s="8"/>
      <c r="SLT16" s="8"/>
      <c r="SLU16" s="8"/>
      <c r="SLV16" s="8"/>
      <c r="SLW16" s="8"/>
      <c r="SLX16" s="8"/>
      <c r="SLY16" s="8"/>
      <c r="SLZ16" s="8"/>
      <c r="SMA16" s="8"/>
      <c r="SMB16" s="8"/>
      <c r="SMC16" s="8"/>
      <c r="SMD16" s="8"/>
      <c r="SME16" s="8"/>
      <c r="SMF16" s="8"/>
      <c r="SMG16" s="8"/>
      <c r="SMH16" s="8"/>
      <c r="SMI16" s="8"/>
      <c r="SMJ16" s="8"/>
      <c r="SMK16" s="8"/>
      <c r="SML16" s="8"/>
      <c r="SMM16" s="8"/>
      <c r="SMN16" s="8"/>
      <c r="SMO16" s="8"/>
      <c r="SMP16" s="8"/>
      <c r="SMQ16" s="8"/>
      <c r="SMR16" s="8"/>
      <c r="SMS16" s="8"/>
      <c r="SMT16" s="8"/>
      <c r="SMU16" s="8"/>
      <c r="SMV16" s="8"/>
      <c r="SMW16" s="8"/>
      <c r="SMX16" s="8"/>
      <c r="SMY16" s="8"/>
      <c r="SMZ16" s="8"/>
      <c r="SNA16" s="8"/>
      <c r="SNB16" s="8"/>
      <c r="SNC16" s="8"/>
      <c r="SND16" s="8"/>
      <c r="SNE16" s="8"/>
      <c r="SNF16" s="8"/>
      <c r="SNG16" s="8"/>
      <c r="SNH16" s="8"/>
      <c r="SNI16" s="8"/>
      <c r="SNJ16" s="8"/>
      <c r="SNK16" s="8"/>
      <c r="SNL16" s="8"/>
      <c r="SNM16" s="8"/>
      <c r="SNN16" s="8"/>
      <c r="SNO16" s="8"/>
      <c r="SNP16" s="8"/>
      <c r="SNQ16" s="8"/>
      <c r="SNR16" s="8"/>
      <c r="SNS16" s="8"/>
      <c r="SNT16" s="8"/>
      <c r="SNU16" s="8"/>
      <c r="SNV16" s="8"/>
      <c r="SNW16" s="8"/>
      <c r="SNX16" s="8"/>
      <c r="SNY16" s="8"/>
      <c r="SNZ16" s="8"/>
      <c r="SOA16" s="8"/>
      <c r="SOB16" s="8"/>
      <c r="SOC16" s="8"/>
      <c r="SOD16" s="8"/>
      <c r="SOE16" s="8"/>
      <c r="SOF16" s="8"/>
      <c r="SOG16" s="8"/>
      <c r="SOH16" s="8"/>
      <c r="SOI16" s="8"/>
      <c r="SOJ16" s="8"/>
      <c r="SOK16" s="8"/>
      <c r="SOL16" s="8"/>
      <c r="SOM16" s="8"/>
      <c r="SON16" s="8"/>
      <c r="SOO16" s="8"/>
      <c r="SOP16" s="8"/>
      <c r="SOQ16" s="8"/>
      <c r="SOR16" s="8"/>
      <c r="SOS16" s="8"/>
      <c r="SOT16" s="8"/>
      <c r="SOU16" s="8"/>
      <c r="SOV16" s="8"/>
      <c r="SOW16" s="8"/>
      <c r="SOX16" s="8"/>
      <c r="SOY16" s="8"/>
      <c r="SOZ16" s="8"/>
      <c r="SPA16" s="8"/>
      <c r="SPB16" s="8"/>
      <c r="SPC16" s="8"/>
      <c r="SPD16" s="8"/>
      <c r="SPE16" s="8"/>
      <c r="SPF16" s="8"/>
      <c r="SPG16" s="8"/>
      <c r="SPH16" s="8"/>
      <c r="SPI16" s="8"/>
      <c r="SPJ16" s="8"/>
      <c r="SPK16" s="8"/>
      <c r="SPL16" s="8"/>
      <c r="SPM16" s="8"/>
      <c r="SPN16" s="8"/>
      <c r="SPO16" s="8"/>
      <c r="SPP16" s="8"/>
      <c r="SPQ16" s="8"/>
      <c r="SPR16" s="8"/>
      <c r="SPS16" s="8"/>
      <c r="SPT16" s="8"/>
      <c r="SPU16" s="8"/>
      <c r="SPV16" s="8"/>
      <c r="SPW16" s="8"/>
      <c r="SPX16" s="8"/>
      <c r="SPY16" s="8"/>
      <c r="SPZ16" s="8"/>
      <c r="SQA16" s="8"/>
      <c r="SQB16" s="8"/>
      <c r="SQC16" s="8"/>
      <c r="SQD16" s="8"/>
      <c r="SQE16" s="8"/>
      <c r="SQF16" s="8"/>
      <c r="SQG16" s="8"/>
      <c r="SQH16" s="8"/>
      <c r="SQI16" s="8"/>
      <c r="SQJ16" s="8"/>
      <c r="SQK16" s="8"/>
      <c r="SQL16" s="8"/>
      <c r="SQM16" s="8"/>
      <c r="SQN16" s="8"/>
      <c r="SQO16" s="8"/>
      <c r="SQP16" s="8"/>
      <c r="SQQ16" s="8"/>
      <c r="SQR16" s="8"/>
      <c r="SQS16" s="8"/>
      <c r="SQT16" s="8"/>
      <c r="SQU16" s="8"/>
      <c r="SQV16" s="8"/>
      <c r="SQW16" s="8"/>
      <c r="SQX16" s="8"/>
      <c r="SQY16" s="8"/>
      <c r="SQZ16" s="8"/>
      <c r="SRA16" s="8"/>
      <c r="SRB16" s="8"/>
      <c r="SRC16" s="8"/>
      <c r="SRD16" s="8"/>
      <c r="SRE16" s="8"/>
      <c r="SRF16" s="8"/>
      <c r="SRG16" s="8"/>
      <c r="SRH16" s="8"/>
      <c r="SRI16" s="8"/>
      <c r="SRJ16" s="8"/>
      <c r="SRK16" s="8"/>
      <c r="SRL16" s="8"/>
      <c r="SRM16" s="8"/>
      <c r="SRN16" s="8"/>
      <c r="SRO16" s="8"/>
      <c r="SRP16" s="8"/>
      <c r="SRQ16" s="8"/>
      <c r="SRR16" s="8"/>
      <c r="SRS16" s="8"/>
      <c r="SRT16" s="8"/>
      <c r="SRU16" s="8"/>
      <c r="SRV16" s="8"/>
      <c r="SRW16" s="8"/>
      <c r="SRX16" s="8"/>
      <c r="SRY16" s="8"/>
      <c r="SRZ16" s="8"/>
      <c r="SSA16" s="8"/>
      <c r="SSB16" s="8"/>
      <c r="SSC16" s="8"/>
      <c r="SSD16" s="8"/>
      <c r="SSE16" s="8"/>
      <c r="SSF16" s="8"/>
      <c r="SSG16" s="8"/>
      <c r="SSH16" s="8"/>
      <c r="SSI16" s="8"/>
      <c r="SSJ16" s="8"/>
      <c r="SSK16" s="8"/>
      <c r="SSL16" s="8"/>
      <c r="SSM16" s="8"/>
      <c r="SSN16" s="8"/>
      <c r="SSO16" s="8"/>
      <c r="SSP16" s="8"/>
      <c r="SSQ16" s="8"/>
      <c r="SSR16" s="8"/>
      <c r="SSS16" s="8"/>
      <c r="SST16" s="8"/>
      <c r="SSU16" s="8"/>
      <c r="SSV16" s="8"/>
      <c r="SSW16" s="8"/>
      <c r="SSX16" s="8"/>
      <c r="SSY16" s="8"/>
      <c r="SSZ16" s="8"/>
      <c r="STA16" s="8"/>
      <c r="STB16" s="8"/>
      <c r="STC16" s="8"/>
      <c r="STD16" s="8"/>
      <c r="STE16" s="8"/>
      <c r="STF16" s="8"/>
      <c r="STG16" s="8"/>
      <c r="STH16" s="8"/>
      <c r="STI16" s="8"/>
      <c r="STJ16" s="8"/>
      <c r="STK16" s="8"/>
      <c r="STL16" s="8"/>
      <c r="STM16" s="8"/>
      <c r="STN16" s="8"/>
      <c r="STO16" s="8"/>
      <c r="STP16" s="8"/>
      <c r="STQ16" s="8"/>
      <c r="STR16" s="8"/>
      <c r="STS16" s="8"/>
      <c r="STT16" s="8"/>
      <c r="STU16" s="8"/>
      <c r="STV16" s="8"/>
      <c r="STW16" s="8"/>
      <c r="STX16" s="8"/>
      <c r="STY16" s="8"/>
      <c r="STZ16" s="8"/>
      <c r="SUA16" s="8"/>
      <c r="SUB16" s="8"/>
      <c r="SUC16" s="8"/>
      <c r="SUD16" s="8"/>
      <c r="SUE16" s="8"/>
      <c r="SUF16" s="8"/>
      <c r="SUG16" s="8"/>
      <c r="SUH16" s="8"/>
      <c r="SUI16" s="8"/>
      <c r="SUJ16" s="8"/>
      <c r="SUK16" s="8"/>
      <c r="SUL16" s="8"/>
      <c r="SUM16" s="8"/>
      <c r="SUN16" s="8"/>
      <c r="SUO16" s="8"/>
      <c r="SUP16" s="8"/>
      <c r="SUQ16" s="8"/>
      <c r="SUR16" s="8"/>
      <c r="SUS16" s="8"/>
      <c r="SUT16" s="8"/>
      <c r="SUU16" s="8"/>
      <c r="SUV16" s="8"/>
      <c r="SUW16" s="8"/>
      <c r="SUX16" s="8"/>
      <c r="SUY16" s="8"/>
      <c r="SUZ16" s="8"/>
      <c r="SVA16" s="8"/>
      <c r="SVB16" s="8"/>
      <c r="SVC16" s="8"/>
      <c r="SVD16" s="8"/>
      <c r="SVE16" s="8"/>
      <c r="SVF16" s="8"/>
      <c r="SVG16" s="8"/>
      <c r="SVH16" s="8"/>
      <c r="SVI16" s="8"/>
      <c r="SVJ16" s="8"/>
      <c r="SVK16" s="8"/>
      <c r="SVL16" s="8"/>
      <c r="SVM16" s="8"/>
      <c r="SVN16" s="8"/>
      <c r="SVO16" s="8"/>
      <c r="SVP16" s="8"/>
      <c r="SVQ16" s="8"/>
      <c r="SVR16" s="8"/>
      <c r="SVS16" s="8"/>
      <c r="SVT16" s="8"/>
      <c r="SVU16" s="8"/>
      <c r="SVV16" s="8"/>
      <c r="SVW16" s="8"/>
      <c r="SVX16" s="8"/>
      <c r="SVY16" s="8"/>
      <c r="SVZ16" s="8"/>
      <c r="SWA16" s="8"/>
      <c r="SWB16" s="8"/>
      <c r="SWC16" s="8"/>
      <c r="SWD16" s="8"/>
      <c r="SWE16" s="8"/>
      <c r="SWF16" s="8"/>
      <c r="SWG16" s="8"/>
      <c r="SWH16" s="8"/>
      <c r="SWI16" s="8"/>
      <c r="SWJ16" s="8"/>
      <c r="SWK16" s="8"/>
      <c r="SWL16" s="8"/>
      <c r="SWM16" s="8"/>
      <c r="SWN16" s="8"/>
      <c r="SWO16" s="8"/>
      <c r="SWP16" s="8"/>
      <c r="SWQ16" s="8"/>
      <c r="SWR16" s="8"/>
      <c r="SWS16" s="8"/>
      <c r="SWT16" s="8"/>
      <c r="SWU16" s="8"/>
      <c r="SWV16" s="8"/>
      <c r="SWW16" s="8"/>
      <c r="SWX16" s="8"/>
      <c r="SWY16" s="8"/>
      <c r="SWZ16" s="8"/>
      <c r="SXA16" s="8"/>
      <c r="SXB16" s="8"/>
      <c r="SXC16" s="8"/>
      <c r="SXD16" s="8"/>
      <c r="SXE16" s="8"/>
      <c r="SXF16" s="8"/>
      <c r="SXG16" s="8"/>
      <c r="SXH16" s="8"/>
      <c r="SXI16" s="8"/>
      <c r="SXJ16" s="8"/>
      <c r="SXK16" s="8"/>
      <c r="SXL16" s="8"/>
      <c r="SXM16" s="8"/>
      <c r="SXN16" s="8"/>
      <c r="SXO16" s="8"/>
      <c r="SXP16" s="8"/>
      <c r="SXQ16" s="8"/>
      <c r="SXR16" s="8"/>
      <c r="SXS16" s="8"/>
      <c r="SXT16" s="8"/>
      <c r="SXU16" s="8"/>
      <c r="SXV16" s="8"/>
      <c r="SXW16" s="8"/>
      <c r="SXX16" s="8"/>
      <c r="SXY16" s="8"/>
      <c r="SXZ16" s="8"/>
      <c r="SYA16" s="8"/>
      <c r="SYB16" s="8"/>
      <c r="SYC16" s="8"/>
      <c r="SYD16" s="8"/>
      <c r="SYE16" s="8"/>
      <c r="SYF16" s="8"/>
      <c r="SYG16" s="8"/>
      <c r="SYH16" s="8"/>
      <c r="SYI16" s="8"/>
      <c r="SYJ16" s="8"/>
      <c r="SYK16" s="8"/>
      <c r="SYL16" s="8"/>
      <c r="SYM16" s="8"/>
      <c r="SYN16" s="8"/>
      <c r="SYO16" s="8"/>
      <c r="SYP16" s="8"/>
      <c r="SYQ16" s="8"/>
      <c r="SYR16" s="8"/>
      <c r="SYS16" s="8"/>
      <c r="SYT16" s="8"/>
      <c r="SYU16" s="8"/>
      <c r="SYV16" s="8"/>
      <c r="SYW16" s="8"/>
      <c r="SYX16" s="8"/>
      <c r="SYY16" s="8"/>
      <c r="SYZ16" s="8"/>
      <c r="SZA16" s="8"/>
      <c r="SZB16" s="8"/>
      <c r="SZC16" s="8"/>
      <c r="SZD16" s="8"/>
      <c r="SZE16" s="8"/>
      <c r="SZF16" s="8"/>
      <c r="SZG16" s="8"/>
      <c r="SZH16" s="8"/>
      <c r="SZI16" s="8"/>
      <c r="SZJ16" s="8"/>
      <c r="SZK16" s="8"/>
      <c r="SZL16" s="8"/>
      <c r="SZM16" s="8"/>
      <c r="SZN16" s="8"/>
      <c r="SZO16" s="8"/>
      <c r="SZP16" s="8"/>
      <c r="SZQ16" s="8"/>
      <c r="SZR16" s="8"/>
      <c r="SZS16" s="8"/>
      <c r="SZT16" s="8"/>
      <c r="SZU16" s="8"/>
      <c r="SZV16" s="8"/>
      <c r="SZW16" s="8"/>
      <c r="SZX16" s="8"/>
      <c r="SZY16" s="8"/>
      <c r="SZZ16" s="8"/>
      <c r="TAA16" s="8"/>
      <c r="TAB16" s="8"/>
      <c r="TAC16" s="8"/>
      <c r="TAD16" s="8"/>
      <c r="TAE16" s="8"/>
      <c r="TAF16" s="8"/>
      <c r="TAG16" s="8"/>
      <c r="TAH16" s="8"/>
      <c r="TAI16" s="8"/>
      <c r="TAJ16" s="8"/>
      <c r="TAK16" s="8"/>
      <c r="TAL16" s="8"/>
      <c r="TAM16" s="8"/>
      <c r="TAN16" s="8"/>
      <c r="TAO16" s="8"/>
      <c r="TAP16" s="8"/>
      <c r="TAQ16" s="8"/>
      <c r="TAR16" s="8"/>
      <c r="TAS16" s="8"/>
      <c r="TAT16" s="8"/>
      <c r="TAU16" s="8"/>
      <c r="TAV16" s="8"/>
      <c r="TAW16" s="8"/>
      <c r="TAX16" s="8"/>
      <c r="TAY16" s="8"/>
      <c r="TAZ16" s="8"/>
      <c r="TBA16" s="8"/>
      <c r="TBB16" s="8"/>
      <c r="TBC16" s="8"/>
      <c r="TBD16" s="8"/>
      <c r="TBE16" s="8"/>
      <c r="TBF16" s="8"/>
      <c r="TBG16" s="8"/>
      <c r="TBH16" s="8"/>
      <c r="TBI16" s="8"/>
      <c r="TBJ16" s="8"/>
      <c r="TBK16" s="8"/>
      <c r="TBL16" s="8"/>
      <c r="TBM16" s="8"/>
      <c r="TBN16" s="8"/>
      <c r="TBO16" s="8"/>
      <c r="TBP16" s="8"/>
      <c r="TBQ16" s="8"/>
      <c r="TBR16" s="8"/>
      <c r="TBS16" s="8"/>
      <c r="TBT16" s="8"/>
      <c r="TBU16" s="8"/>
      <c r="TBV16" s="8"/>
      <c r="TBW16" s="8"/>
      <c r="TBX16" s="8"/>
      <c r="TBY16" s="8"/>
      <c r="TBZ16" s="8"/>
      <c r="TCA16" s="8"/>
      <c r="TCB16" s="8"/>
      <c r="TCC16" s="8"/>
      <c r="TCD16" s="8"/>
      <c r="TCE16" s="8"/>
      <c r="TCF16" s="8"/>
      <c r="TCG16" s="8"/>
      <c r="TCH16" s="8"/>
      <c r="TCI16" s="8"/>
      <c r="TCJ16" s="8"/>
      <c r="TCK16" s="8"/>
      <c r="TCL16" s="8"/>
      <c r="TCM16" s="8"/>
      <c r="TCN16" s="8"/>
      <c r="TCO16" s="8"/>
      <c r="TCP16" s="8"/>
      <c r="TCQ16" s="8"/>
      <c r="TCR16" s="8"/>
      <c r="TCS16" s="8"/>
      <c r="TCT16" s="8"/>
      <c r="TCU16" s="8"/>
      <c r="TCV16" s="8"/>
      <c r="TCW16" s="8"/>
      <c r="TCX16" s="8"/>
      <c r="TCY16" s="8"/>
      <c r="TCZ16" s="8"/>
      <c r="TDA16" s="8"/>
      <c r="TDB16" s="8"/>
      <c r="TDC16" s="8"/>
      <c r="TDD16" s="8"/>
      <c r="TDE16" s="8"/>
      <c r="TDF16" s="8"/>
      <c r="TDG16" s="8"/>
      <c r="TDH16" s="8"/>
      <c r="TDI16" s="8"/>
      <c r="TDJ16" s="8"/>
      <c r="TDK16" s="8"/>
      <c r="TDL16" s="8"/>
      <c r="TDM16" s="8"/>
      <c r="TDN16" s="8"/>
      <c r="TDO16" s="8"/>
      <c r="TDP16" s="8"/>
      <c r="TDQ16" s="8"/>
      <c r="TDR16" s="8"/>
      <c r="TDS16" s="8"/>
      <c r="TDT16" s="8"/>
      <c r="TDU16" s="8"/>
      <c r="TDV16" s="8"/>
      <c r="TDW16" s="8"/>
      <c r="TDX16" s="8"/>
      <c r="TDY16" s="8"/>
      <c r="TDZ16" s="8"/>
      <c r="TEA16" s="8"/>
      <c r="TEB16" s="8"/>
      <c r="TEC16" s="8"/>
      <c r="TED16" s="8"/>
      <c r="TEE16" s="8"/>
      <c r="TEF16" s="8"/>
      <c r="TEG16" s="8"/>
      <c r="TEH16" s="8"/>
      <c r="TEI16" s="8"/>
      <c r="TEJ16" s="8"/>
      <c r="TEK16" s="8"/>
      <c r="TEL16" s="8"/>
      <c r="TEM16" s="8"/>
      <c r="TEN16" s="8"/>
      <c r="TEO16" s="8"/>
      <c r="TEP16" s="8"/>
      <c r="TEQ16" s="8"/>
      <c r="TER16" s="8"/>
      <c r="TES16" s="8"/>
      <c r="TET16" s="8"/>
      <c r="TEU16" s="8"/>
      <c r="TEV16" s="8"/>
      <c r="TEW16" s="8"/>
      <c r="TEX16" s="8"/>
      <c r="TEY16" s="8"/>
      <c r="TEZ16" s="8"/>
      <c r="TFA16" s="8"/>
      <c r="TFB16" s="8"/>
      <c r="TFC16" s="8"/>
      <c r="TFD16" s="8"/>
      <c r="TFE16" s="8"/>
      <c r="TFF16" s="8"/>
      <c r="TFG16" s="8"/>
      <c r="TFH16" s="8"/>
      <c r="TFI16" s="8"/>
      <c r="TFJ16" s="8"/>
      <c r="TFK16" s="8"/>
      <c r="TFL16" s="8"/>
      <c r="TFM16" s="8"/>
      <c r="TFN16" s="8"/>
      <c r="TFO16" s="8"/>
      <c r="TFP16" s="8"/>
      <c r="TFQ16" s="8"/>
      <c r="TFR16" s="8"/>
      <c r="TFS16" s="8"/>
      <c r="TFT16" s="8"/>
      <c r="TFU16" s="8"/>
      <c r="TFV16" s="8"/>
      <c r="TFW16" s="8"/>
      <c r="TFX16" s="8"/>
      <c r="TFY16" s="8"/>
      <c r="TFZ16" s="8"/>
      <c r="TGA16" s="8"/>
      <c r="TGB16" s="8"/>
      <c r="TGC16" s="8"/>
      <c r="TGD16" s="8"/>
      <c r="TGE16" s="8"/>
      <c r="TGF16" s="8"/>
      <c r="TGG16" s="8"/>
      <c r="TGH16" s="8"/>
      <c r="TGI16" s="8"/>
      <c r="TGJ16" s="8"/>
      <c r="TGK16" s="8"/>
      <c r="TGL16" s="8"/>
      <c r="TGM16" s="8"/>
      <c r="TGN16" s="8"/>
      <c r="TGO16" s="8"/>
      <c r="TGP16" s="8"/>
      <c r="TGQ16" s="8"/>
      <c r="TGR16" s="8"/>
      <c r="TGS16" s="8"/>
      <c r="TGT16" s="8"/>
      <c r="TGU16" s="8"/>
      <c r="TGV16" s="8"/>
      <c r="TGW16" s="8"/>
      <c r="TGX16" s="8"/>
      <c r="TGY16" s="8"/>
      <c r="TGZ16" s="8"/>
      <c r="THA16" s="8"/>
      <c r="THB16" s="8"/>
      <c r="THC16" s="8"/>
      <c r="THD16" s="8"/>
      <c r="THE16" s="8"/>
      <c r="THF16" s="8"/>
      <c r="THG16" s="8"/>
      <c r="THH16" s="8"/>
      <c r="THI16" s="8"/>
      <c r="THJ16" s="8"/>
      <c r="THK16" s="8"/>
      <c r="THL16" s="8"/>
      <c r="THM16" s="8"/>
      <c r="THN16" s="8"/>
      <c r="THO16" s="8"/>
      <c r="THP16" s="8"/>
      <c r="THQ16" s="8"/>
      <c r="THR16" s="8"/>
      <c r="THS16" s="8"/>
      <c r="THT16" s="8"/>
      <c r="THU16" s="8"/>
      <c r="THV16" s="8"/>
      <c r="THW16" s="8"/>
      <c r="THX16" s="8"/>
      <c r="THY16" s="8"/>
      <c r="THZ16" s="8"/>
      <c r="TIA16" s="8"/>
      <c r="TIB16" s="8"/>
      <c r="TIC16" s="8"/>
      <c r="TID16" s="8"/>
      <c r="TIE16" s="8"/>
      <c r="TIF16" s="8"/>
      <c r="TIG16" s="8"/>
      <c r="TIH16" s="8"/>
      <c r="TII16" s="8"/>
      <c r="TIJ16" s="8"/>
      <c r="TIK16" s="8"/>
      <c r="TIL16" s="8"/>
      <c r="TIM16" s="8"/>
      <c r="TIN16" s="8"/>
      <c r="TIO16" s="8"/>
      <c r="TIP16" s="8"/>
      <c r="TIQ16" s="8"/>
      <c r="TIR16" s="8"/>
      <c r="TIS16" s="8"/>
      <c r="TIT16" s="8"/>
      <c r="TIU16" s="8"/>
      <c r="TIV16" s="8"/>
      <c r="TIW16" s="8"/>
      <c r="TIX16" s="8"/>
      <c r="TIY16" s="8"/>
      <c r="TIZ16" s="8"/>
      <c r="TJA16" s="8"/>
      <c r="TJB16" s="8"/>
      <c r="TJC16" s="8"/>
      <c r="TJD16" s="8"/>
      <c r="TJE16" s="8"/>
      <c r="TJF16" s="8"/>
      <c r="TJG16" s="8"/>
      <c r="TJH16" s="8"/>
      <c r="TJI16" s="8"/>
      <c r="TJJ16" s="8"/>
      <c r="TJK16" s="8"/>
      <c r="TJL16" s="8"/>
      <c r="TJM16" s="8"/>
      <c r="TJN16" s="8"/>
      <c r="TJO16" s="8"/>
      <c r="TJP16" s="8"/>
      <c r="TJQ16" s="8"/>
      <c r="TJR16" s="8"/>
      <c r="TJS16" s="8"/>
      <c r="TJT16" s="8"/>
      <c r="TJU16" s="8"/>
      <c r="TJV16" s="8"/>
      <c r="TJW16" s="8"/>
      <c r="TJX16" s="8"/>
      <c r="TJY16" s="8"/>
      <c r="TJZ16" s="8"/>
      <c r="TKA16" s="8"/>
      <c r="TKB16" s="8"/>
      <c r="TKC16" s="8"/>
      <c r="TKD16" s="8"/>
      <c r="TKE16" s="8"/>
      <c r="TKF16" s="8"/>
      <c r="TKG16" s="8"/>
      <c r="TKH16" s="8"/>
      <c r="TKI16" s="8"/>
      <c r="TKJ16" s="8"/>
      <c r="TKK16" s="8"/>
      <c r="TKL16" s="8"/>
      <c r="TKM16" s="8"/>
      <c r="TKN16" s="8"/>
      <c r="TKO16" s="8"/>
      <c r="TKP16" s="8"/>
      <c r="TKQ16" s="8"/>
      <c r="TKR16" s="8"/>
      <c r="TKS16" s="8"/>
      <c r="TKT16" s="8"/>
      <c r="TKU16" s="8"/>
      <c r="TKV16" s="8"/>
      <c r="TKW16" s="8"/>
      <c r="TKX16" s="8"/>
      <c r="TKY16" s="8"/>
      <c r="TKZ16" s="8"/>
      <c r="TLA16" s="8"/>
      <c r="TLB16" s="8"/>
      <c r="TLC16" s="8"/>
      <c r="TLD16" s="8"/>
      <c r="TLE16" s="8"/>
      <c r="TLF16" s="8"/>
      <c r="TLG16" s="8"/>
      <c r="TLH16" s="8"/>
      <c r="TLI16" s="8"/>
      <c r="TLJ16" s="8"/>
      <c r="TLK16" s="8"/>
      <c r="TLL16" s="8"/>
      <c r="TLM16" s="8"/>
      <c r="TLN16" s="8"/>
      <c r="TLO16" s="8"/>
      <c r="TLP16" s="8"/>
      <c r="TLQ16" s="8"/>
      <c r="TLR16" s="8"/>
      <c r="TLS16" s="8"/>
      <c r="TLT16" s="8"/>
      <c r="TLU16" s="8"/>
      <c r="TLV16" s="8"/>
      <c r="TLW16" s="8"/>
      <c r="TLX16" s="8"/>
      <c r="TLY16" s="8"/>
      <c r="TLZ16" s="8"/>
      <c r="TMA16" s="8"/>
      <c r="TMB16" s="8"/>
      <c r="TMC16" s="8"/>
      <c r="TMD16" s="8"/>
      <c r="TME16" s="8"/>
      <c r="TMF16" s="8"/>
      <c r="TMG16" s="8"/>
      <c r="TMH16" s="8"/>
      <c r="TMI16" s="8"/>
      <c r="TMJ16" s="8"/>
      <c r="TMK16" s="8"/>
      <c r="TML16" s="8"/>
      <c r="TMM16" s="8"/>
      <c r="TMN16" s="8"/>
      <c r="TMO16" s="8"/>
      <c r="TMP16" s="8"/>
      <c r="TMQ16" s="8"/>
      <c r="TMR16" s="8"/>
      <c r="TMS16" s="8"/>
      <c r="TMT16" s="8"/>
      <c r="TMU16" s="8"/>
      <c r="TMV16" s="8"/>
      <c r="TMW16" s="8"/>
      <c r="TMX16" s="8"/>
      <c r="TMY16" s="8"/>
      <c r="TMZ16" s="8"/>
      <c r="TNA16" s="8"/>
      <c r="TNB16" s="8"/>
      <c r="TNC16" s="8"/>
      <c r="TND16" s="8"/>
      <c r="TNE16" s="8"/>
      <c r="TNF16" s="8"/>
      <c r="TNG16" s="8"/>
      <c r="TNH16" s="8"/>
      <c r="TNI16" s="8"/>
      <c r="TNJ16" s="8"/>
      <c r="TNK16" s="8"/>
      <c r="TNL16" s="8"/>
      <c r="TNM16" s="8"/>
      <c r="TNN16" s="8"/>
      <c r="TNO16" s="8"/>
      <c r="TNP16" s="8"/>
      <c r="TNQ16" s="8"/>
      <c r="TNR16" s="8"/>
      <c r="TNS16" s="8"/>
      <c r="TNT16" s="8"/>
      <c r="TNU16" s="8"/>
      <c r="TNV16" s="8"/>
      <c r="TNW16" s="8"/>
      <c r="TNX16" s="8"/>
      <c r="TNY16" s="8"/>
      <c r="TNZ16" s="8"/>
      <c r="TOA16" s="8"/>
      <c r="TOB16" s="8"/>
      <c r="TOC16" s="8"/>
      <c r="TOD16" s="8"/>
      <c r="TOE16" s="8"/>
      <c r="TOF16" s="8"/>
      <c r="TOG16" s="8"/>
      <c r="TOH16" s="8"/>
      <c r="TOI16" s="8"/>
      <c r="TOJ16" s="8"/>
      <c r="TOK16" s="8"/>
      <c r="TOL16" s="8"/>
      <c r="TOM16" s="8"/>
      <c r="TON16" s="8"/>
      <c r="TOO16" s="8"/>
      <c r="TOP16" s="8"/>
      <c r="TOQ16" s="8"/>
      <c r="TOR16" s="8"/>
      <c r="TOS16" s="8"/>
      <c r="TOT16" s="8"/>
      <c r="TOU16" s="8"/>
      <c r="TOV16" s="8"/>
      <c r="TOW16" s="8"/>
      <c r="TOX16" s="8"/>
      <c r="TOY16" s="8"/>
      <c r="TOZ16" s="8"/>
      <c r="TPA16" s="8"/>
      <c r="TPB16" s="8"/>
      <c r="TPC16" s="8"/>
      <c r="TPD16" s="8"/>
      <c r="TPE16" s="8"/>
      <c r="TPF16" s="8"/>
      <c r="TPG16" s="8"/>
      <c r="TPH16" s="8"/>
      <c r="TPI16" s="8"/>
      <c r="TPJ16" s="8"/>
      <c r="TPK16" s="8"/>
      <c r="TPL16" s="8"/>
      <c r="TPM16" s="8"/>
      <c r="TPN16" s="8"/>
      <c r="TPO16" s="8"/>
      <c r="TPP16" s="8"/>
      <c r="TPQ16" s="8"/>
      <c r="TPR16" s="8"/>
      <c r="TPS16" s="8"/>
      <c r="TPT16" s="8"/>
      <c r="TPU16" s="8"/>
      <c r="TPV16" s="8"/>
      <c r="TPW16" s="8"/>
      <c r="TPX16" s="8"/>
      <c r="TPY16" s="8"/>
      <c r="TPZ16" s="8"/>
      <c r="TQA16" s="8"/>
      <c r="TQB16" s="8"/>
      <c r="TQC16" s="8"/>
      <c r="TQD16" s="8"/>
      <c r="TQE16" s="8"/>
      <c r="TQF16" s="8"/>
      <c r="TQG16" s="8"/>
      <c r="TQH16" s="8"/>
      <c r="TQI16" s="8"/>
      <c r="TQJ16" s="8"/>
      <c r="TQK16" s="8"/>
      <c r="TQL16" s="8"/>
      <c r="TQM16" s="8"/>
      <c r="TQN16" s="8"/>
      <c r="TQO16" s="8"/>
      <c r="TQP16" s="8"/>
      <c r="TQQ16" s="8"/>
      <c r="TQR16" s="8"/>
      <c r="TQS16" s="8"/>
      <c r="TQT16" s="8"/>
      <c r="TQU16" s="8"/>
      <c r="TQV16" s="8"/>
      <c r="TQW16" s="8"/>
      <c r="TQX16" s="8"/>
      <c r="TQY16" s="8"/>
      <c r="TQZ16" s="8"/>
      <c r="TRA16" s="8"/>
      <c r="TRB16" s="8"/>
      <c r="TRC16" s="8"/>
      <c r="TRD16" s="8"/>
      <c r="TRE16" s="8"/>
      <c r="TRF16" s="8"/>
      <c r="TRG16" s="8"/>
      <c r="TRH16" s="8"/>
      <c r="TRI16" s="8"/>
      <c r="TRJ16" s="8"/>
      <c r="TRK16" s="8"/>
      <c r="TRL16" s="8"/>
      <c r="TRM16" s="8"/>
      <c r="TRN16" s="8"/>
      <c r="TRO16" s="8"/>
      <c r="TRP16" s="8"/>
      <c r="TRQ16" s="8"/>
      <c r="TRR16" s="8"/>
      <c r="TRS16" s="8"/>
      <c r="TRT16" s="8"/>
      <c r="TRU16" s="8"/>
      <c r="TRV16" s="8"/>
      <c r="TRW16" s="8"/>
      <c r="TRX16" s="8"/>
      <c r="TRY16" s="8"/>
      <c r="TRZ16" s="8"/>
      <c r="TSA16" s="8"/>
      <c r="TSB16" s="8"/>
      <c r="TSC16" s="8"/>
      <c r="TSD16" s="8"/>
      <c r="TSE16" s="8"/>
      <c r="TSF16" s="8"/>
      <c r="TSG16" s="8"/>
      <c r="TSH16" s="8"/>
      <c r="TSI16" s="8"/>
      <c r="TSJ16" s="8"/>
      <c r="TSK16" s="8"/>
      <c r="TSL16" s="8"/>
      <c r="TSM16" s="8"/>
      <c r="TSN16" s="8"/>
      <c r="TSO16" s="8"/>
      <c r="TSP16" s="8"/>
      <c r="TSQ16" s="8"/>
      <c r="TSR16" s="8"/>
      <c r="TSS16" s="8"/>
      <c r="TST16" s="8"/>
      <c r="TSU16" s="8"/>
      <c r="TSV16" s="8"/>
      <c r="TSW16" s="8"/>
      <c r="TSX16" s="8"/>
      <c r="TSY16" s="8"/>
      <c r="TSZ16" s="8"/>
      <c r="TTA16" s="8"/>
      <c r="TTB16" s="8"/>
      <c r="TTC16" s="8"/>
      <c r="TTD16" s="8"/>
      <c r="TTE16" s="8"/>
      <c r="TTF16" s="8"/>
      <c r="TTG16" s="8"/>
      <c r="TTH16" s="8"/>
      <c r="TTI16" s="8"/>
      <c r="TTJ16" s="8"/>
      <c r="TTK16" s="8"/>
      <c r="TTL16" s="8"/>
      <c r="TTM16" s="8"/>
      <c r="TTN16" s="8"/>
      <c r="TTO16" s="8"/>
      <c r="TTP16" s="8"/>
      <c r="TTQ16" s="8"/>
      <c r="TTR16" s="8"/>
      <c r="TTS16" s="8"/>
      <c r="TTT16" s="8"/>
      <c r="TTU16" s="8"/>
      <c r="TTV16" s="8"/>
      <c r="TTW16" s="8"/>
      <c r="TTX16" s="8"/>
      <c r="TTY16" s="8"/>
      <c r="TTZ16" s="8"/>
      <c r="TUA16" s="8"/>
      <c r="TUB16" s="8"/>
      <c r="TUC16" s="8"/>
      <c r="TUD16" s="8"/>
      <c r="TUE16" s="8"/>
      <c r="TUF16" s="8"/>
      <c r="TUG16" s="8"/>
      <c r="TUH16" s="8"/>
      <c r="TUI16" s="8"/>
      <c r="TUJ16" s="8"/>
      <c r="TUK16" s="8"/>
      <c r="TUL16" s="8"/>
      <c r="TUM16" s="8"/>
      <c r="TUN16" s="8"/>
      <c r="TUO16" s="8"/>
      <c r="TUP16" s="8"/>
      <c r="TUQ16" s="8"/>
      <c r="TUR16" s="8"/>
      <c r="TUS16" s="8"/>
      <c r="TUT16" s="8"/>
      <c r="TUU16" s="8"/>
      <c r="TUV16" s="8"/>
      <c r="TUW16" s="8"/>
      <c r="TUX16" s="8"/>
      <c r="TUY16" s="8"/>
      <c r="TUZ16" s="8"/>
      <c r="TVA16" s="8"/>
      <c r="TVB16" s="8"/>
      <c r="TVC16" s="8"/>
      <c r="TVD16" s="8"/>
      <c r="TVE16" s="8"/>
      <c r="TVF16" s="8"/>
      <c r="TVG16" s="8"/>
      <c r="TVH16" s="8"/>
      <c r="TVI16" s="8"/>
      <c r="TVJ16" s="8"/>
      <c r="TVK16" s="8"/>
      <c r="TVL16" s="8"/>
      <c r="TVM16" s="8"/>
      <c r="TVN16" s="8"/>
      <c r="TVO16" s="8"/>
      <c r="TVP16" s="8"/>
      <c r="TVQ16" s="8"/>
      <c r="TVR16" s="8"/>
      <c r="TVS16" s="8"/>
      <c r="TVT16" s="8"/>
      <c r="TVU16" s="8"/>
      <c r="TVV16" s="8"/>
      <c r="TVW16" s="8"/>
      <c r="TVX16" s="8"/>
      <c r="TVY16" s="8"/>
      <c r="TVZ16" s="8"/>
      <c r="TWA16" s="8"/>
      <c r="TWB16" s="8"/>
      <c r="TWC16" s="8"/>
      <c r="TWD16" s="8"/>
      <c r="TWE16" s="8"/>
      <c r="TWF16" s="8"/>
      <c r="TWG16" s="8"/>
      <c r="TWH16" s="8"/>
      <c r="TWI16" s="8"/>
      <c r="TWJ16" s="8"/>
      <c r="TWK16" s="8"/>
      <c r="TWL16" s="8"/>
      <c r="TWM16" s="8"/>
      <c r="TWN16" s="8"/>
      <c r="TWO16" s="8"/>
      <c r="TWP16" s="8"/>
      <c r="TWQ16" s="8"/>
      <c r="TWR16" s="8"/>
      <c r="TWS16" s="8"/>
      <c r="TWT16" s="8"/>
      <c r="TWU16" s="8"/>
      <c r="TWV16" s="8"/>
      <c r="TWW16" s="8"/>
      <c r="TWX16" s="8"/>
      <c r="TWY16" s="8"/>
      <c r="TWZ16" s="8"/>
      <c r="TXA16" s="8"/>
      <c r="TXB16" s="8"/>
      <c r="TXC16" s="8"/>
      <c r="TXD16" s="8"/>
      <c r="TXE16" s="8"/>
      <c r="TXF16" s="8"/>
      <c r="TXG16" s="8"/>
      <c r="TXH16" s="8"/>
      <c r="TXI16" s="8"/>
      <c r="TXJ16" s="8"/>
      <c r="TXK16" s="8"/>
      <c r="TXL16" s="8"/>
      <c r="TXM16" s="8"/>
      <c r="TXN16" s="8"/>
      <c r="TXO16" s="8"/>
      <c r="TXP16" s="8"/>
      <c r="TXQ16" s="8"/>
      <c r="TXR16" s="8"/>
      <c r="TXS16" s="8"/>
      <c r="TXT16" s="8"/>
      <c r="TXU16" s="8"/>
      <c r="TXV16" s="8"/>
      <c r="TXW16" s="8"/>
      <c r="TXX16" s="8"/>
      <c r="TXY16" s="8"/>
      <c r="TXZ16" s="8"/>
      <c r="TYA16" s="8"/>
      <c r="TYB16" s="8"/>
      <c r="TYC16" s="8"/>
      <c r="TYD16" s="8"/>
      <c r="TYE16" s="8"/>
      <c r="TYF16" s="8"/>
      <c r="TYG16" s="8"/>
      <c r="TYH16" s="8"/>
      <c r="TYI16" s="8"/>
      <c r="TYJ16" s="8"/>
      <c r="TYK16" s="8"/>
      <c r="TYL16" s="8"/>
      <c r="TYM16" s="8"/>
      <c r="TYN16" s="8"/>
      <c r="TYO16" s="8"/>
      <c r="TYP16" s="8"/>
      <c r="TYQ16" s="8"/>
      <c r="TYR16" s="8"/>
      <c r="TYS16" s="8"/>
      <c r="TYT16" s="8"/>
      <c r="TYU16" s="8"/>
      <c r="TYV16" s="8"/>
      <c r="TYW16" s="8"/>
      <c r="TYX16" s="8"/>
      <c r="TYY16" s="8"/>
      <c r="TYZ16" s="8"/>
      <c r="TZA16" s="8"/>
      <c r="TZB16" s="8"/>
      <c r="TZC16" s="8"/>
      <c r="TZD16" s="8"/>
      <c r="TZE16" s="8"/>
      <c r="TZF16" s="8"/>
      <c r="TZG16" s="8"/>
      <c r="TZH16" s="8"/>
      <c r="TZI16" s="8"/>
      <c r="TZJ16" s="8"/>
      <c r="TZK16" s="8"/>
      <c r="TZL16" s="8"/>
      <c r="TZM16" s="8"/>
      <c r="TZN16" s="8"/>
      <c r="TZO16" s="8"/>
      <c r="TZP16" s="8"/>
      <c r="TZQ16" s="8"/>
      <c r="TZR16" s="8"/>
      <c r="TZS16" s="8"/>
      <c r="TZT16" s="8"/>
      <c r="TZU16" s="8"/>
      <c r="TZV16" s="8"/>
      <c r="TZW16" s="8"/>
      <c r="TZX16" s="8"/>
      <c r="TZY16" s="8"/>
      <c r="TZZ16" s="8"/>
      <c r="UAA16" s="8"/>
      <c r="UAB16" s="8"/>
      <c r="UAC16" s="8"/>
      <c r="UAD16" s="8"/>
      <c r="UAE16" s="8"/>
      <c r="UAF16" s="8"/>
      <c r="UAG16" s="8"/>
      <c r="UAH16" s="8"/>
      <c r="UAI16" s="8"/>
      <c r="UAJ16" s="8"/>
      <c r="UAK16" s="8"/>
      <c r="UAL16" s="8"/>
      <c r="UAM16" s="8"/>
      <c r="UAN16" s="8"/>
      <c r="UAO16" s="8"/>
      <c r="UAP16" s="8"/>
      <c r="UAQ16" s="8"/>
      <c r="UAR16" s="8"/>
      <c r="UAS16" s="8"/>
      <c r="UAT16" s="8"/>
      <c r="UAU16" s="8"/>
      <c r="UAV16" s="8"/>
      <c r="UAW16" s="8"/>
      <c r="UAX16" s="8"/>
      <c r="UAY16" s="8"/>
      <c r="UAZ16" s="8"/>
      <c r="UBA16" s="8"/>
      <c r="UBB16" s="8"/>
      <c r="UBC16" s="8"/>
      <c r="UBD16" s="8"/>
      <c r="UBE16" s="8"/>
      <c r="UBF16" s="8"/>
      <c r="UBG16" s="8"/>
      <c r="UBH16" s="8"/>
      <c r="UBI16" s="8"/>
      <c r="UBJ16" s="8"/>
      <c r="UBK16" s="8"/>
      <c r="UBL16" s="8"/>
      <c r="UBM16" s="8"/>
      <c r="UBN16" s="8"/>
      <c r="UBO16" s="8"/>
      <c r="UBP16" s="8"/>
      <c r="UBQ16" s="8"/>
      <c r="UBR16" s="8"/>
      <c r="UBS16" s="8"/>
      <c r="UBT16" s="8"/>
      <c r="UBU16" s="8"/>
      <c r="UBV16" s="8"/>
      <c r="UBW16" s="8"/>
      <c r="UBX16" s="8"/>
      <c r="UBY16" s="8"/>
      <c r="UBZ16" s="8"/>
      <c r="UCA16" s="8"/>
      <c r="UCB16" s="8"/>
      <c r="UCC16" s="8"/>
      <c r="UCD16" s="8"/>
      <c r="UCE16" s="8"/>
      <c r="UCF16" s="8"/>
      <c r="UCG16" s="8"/>
      <c r="UCH16" s="8"/>
      <c r="UCI16" s="8"/>
      <c r="UCJ16" s="8"/>
      <c r="UCK16" s="8"/>
      <c r="UCL16" s="8"/>
      <c r="UCM16" s="8"/>
      <c r="UCN16" s="8"/>
      <c r="UCO16" s="8"/>
      <c r="UCP16" s="8"/>
      <c r="UCQ16" s="8"/>
      <c r="UCR16" s="8"/>
      <c r="UCS16" s="8"/>
      <c r="UCT16" s="8"/>
      <c r="UCU16" s="8"/>
      <c r="UCV16" s="8"/>
      <c r="UCW16" s="8"/>
      <c r="UCX16" s="8"/>
      <c r="UCY16" s="8"/>
      <c r="UCZ16" s="8"/>
      <c r="UDA16" s="8"/>
      <c r="UDB16" s="8"/>
      <c r="UDC16" s="8"/>
      <c r="UDD16" s="8"/>
      <c r="UDE16" s="8"/>
      <c r="UDF16" s="8"/>
      <c r="UDG16" s="8"/>
      <c r="UDH16" s="8"/>
      <c r="UDI16" s="8"/>
      <c r="UDJ16" s="8"/>
      <c r="UDK16" s="8"/>
      <c r="UDL16" s="8"/>
      <c r="UDM16" s="8"/>
      <c r="UDN16" s="8"/>
      <c r="UDO16" s="8"/>
      <c r="UDP16" s="8"/>
      <c r="UDQ16" s="8"/>
      <c r="UDR16" s="8"/>
      <c r="UDS16" s="8"/>
      <c r="UDT16" s="8"/>
      <c r="UDU16" s="8"/>
      <c r="UDV16" s="8"/>
      <c r="UDW16" s="8"/>
      <c r="UDX16" s="8"/>
      <c r="UDY16" s="8"/>
      <c r="UDZ16" s="8"/>
      <c r="UEA16" s="8"/>
      <c r="UEB16" s="8"/>
      <c r="UEC16" s="8"/>
      <c r="UED16" s="8"/>
      <c r="UEE16" s="8"/>
      <c r="UEF16" s="8"/>
      <c r="UEG16" s="8"/>
      <c r="UEH16" s="8"/>
      <c r="UEI16" s="8"/>
      <c r="UEJ16" s="8"/>
      <c r="UEK16" s="8"/>
      <c r="UEL16" s="8"/>
      <c r="UEM16" s="8"/>
      <c r="UEN16" s="8"/>
      <c r="UEO16" s="8"/>
      <c r="UEP16" s="8"/>
      <c r="UEQ16" s="8"/>
      <c r="UER16" s="8"/>
      <c r="UES16" s="8"/>
      <c r="UET16" s="8"/>
      <c r="UEU16" s="8"/>
      <c r="UEV16" s="8"/>
      <c r="UEW16" s="8"/>
      <c r="UEX16" s="8"/>
      <c r="UEY16" s="8"/>
      <c r="UEZ16" s="8"/>
      <c r="UFA16" s="8"/>
      <c r="UFB16" s="8"/>
      <c r="UFC16" s="8"/>
      <c r="UFD16" s="8"/>
      <c r="UFE16" s="8"/>
      <c r="UFF16" s="8"/>
      <c r="UFG16" s="8"/>
      <c r="UFH16" s="8"/>
      <c r="UFI16" s="8"/>
      <c r="UFJ16" s="8"/>
      <c r="UFK16" s="8"/>
      <c r="UFL16" s="8"/>
      <c r="UFM16" s="8"/>
      <c r="UFN16" s="8"/>
      <c r="UFO16" s="8"/>
      <c r="UFP16" s="8"/>
      <c r="UFQ16" s="8"/>
      <c r="UFR16" s="8"/>
      <c r="UFS16" s="8"/>
      <c r="UFT16" s="8"/>
      <c r="UFU16" s="8"/>
      <c r="UFV16" s="8"/>
      <c r="UFW16" s="8"/>
      <c r="UFX16" s="8"/>
      <c r="UFY16" s="8"/>
      <c r="UFZ16" s="8"/>
      <c r="UGA16" s="8"/>
      <c r="UGB16" s="8"/>
      <c r="UGC16" s="8"/>
      <c r="UGD16" s="8"/>
      <c r="UGE16" s="8"/>
      <c r="UGF16" s="8"/>
      <c r="UGG16" s="8"/>
      <c r="UGH16" s="8"/>
      <c r="UGI16" s="8"/>
      <c r="UGJ16" s="8"/>
      <c r="UGK16" s="8"/>
      <c r="UGL16" s="8"/>
      <c r="UGM16" s="8"/>
      <c r="UGN16" s="8"/>
      <c r="UGO16" s="8"/>
      <c r="UGP16" s="8"/>
      <c r="UGQ16" s="8"/>
      <c r="UGR16" s="8"/>
      <c r="UGS16" s="8"/>
      <c r="UGT16" s="8"/>
      <c r="UGU16" s="8"/>
      <c r="UGV16" s="8"/>
      <c r="UGW16" s="8"/>
      <c r="UGX16" s="8"/>
      <c r="UGY16" s="8"/>
      <c r="UGZ16" s="8"/>
      <c r="UHA16" s="8"/>
      <c r="UHB16" s="8"/>
      <c r="UHC16" s="8"/>
      <c r="UHD16" s="8"/>
      <c r="UHE16" s="8"/>
      <c r="UHF16" s="8"/>
      <c r="UHG16" s="8"/>
      <c r="UHH16" s="8"/>
      <c r="UHI16" s="8"/>
      <c r="UHJ16" s="8"/>
      <c r="UHK16" s="8"/>
      <c r="UHL16" s="8"/>
      <c r="UHM16" s="8"/>
      <c r="UHN16" s="8"/>
      <c r="UHO16" s="8"/>
      <c r="UHP16" s="8"/>
      <c r="UHQ16" s="8"/>
      <c r="UHR16" s="8"/>
      <c r="UHS16" s="8"/>
      <c r="UHT16" s="8"/>
      <c r="UHU16" s="8"/>
      <c r="UHV16" s="8"/>
      <c r="UHW16" s="8"/>
      <c r="UHX16" s="8"/>
      <c r="UHY16" s="8"/>
      <c r="UHZ16" s="8"/>
      <c r="UIA16" s="8"/>
      <c r="UIB16" s="8"/>
      <c r="UIC16" s="8"/>
      <c r="UID16" s="8"/>
      <c r="UIE16" s="8"/>
      <c r="UIF16" s="8"/>
      <c r="UIG16" s="8"/>
      <c r="UIH16" s="8"/>
      <c r="UII16" s="8"/>
      <c r="UIJ16" s="8"/>
      <c r="UIK16" s="8"/>
      <c r="UIL16" s="8"/>
      <c r="UIM16" s="8"/>
      <c r="UIN16" s="8"/>
      <c r="UIO16" s="8"/>
      <c r="UIP16" s="8"/>
      <c r="UIQ16" s="8"/>
      <c r="UIR16" s="8"/>
      <c r="UIS16" s="8"/>
      <c r="UIT16" s="8"/>
      <c r="UIU16" s="8"/>
      <c r="UIV16" s="8"/>
      <c r="UIW16" s="8"/>
      <c r="UIX16" s="8"/>
      <c r="UIY16" s="8"/>
      <c r="UIZ16" s="8"/>
      <c r="UJA16" s="8"/>
      <c r="UJB16" s="8"/>
      <c r="UJC16" s="8"/>
      <c r="UJD16" s="8"/>
      <c r="UJE16" s="8"/>
      <c r="UJF16" s="8"/>
      <c r="UJG16" s="8"/>
      <c r="UJH16" s="8"/>
      <c r="UJI16" s="8"/>
      <c r="UJJ16" s="8"/>
      <c r="UJK16" s="8"/>
      <c r="UJL16" s="8"/>
      <c r="UJM16" s="8"/>
      <c r="UJN16" s="8"/>
      <c r="UJO16" s="8"/>
      <c r="UJP16" s="8"/>
      <c r="UJQ16" s="8"/>
      <c r="UJR16" s="8"/>
      <c r="UJS16" s="8"/>
      <c r="UJT16" s="8"/>
      <c r="UJU16" s="8"/>
      <c r="UJV16" s="8"/>
      <c r="UJW16" s="8"/>
      <c r="UJX16" s="8"/>
      <c r="UJY16" s="8"/>
      <c r="UJZ16" s="8"/>
      <c r="UKA16" s="8"/>
      <c r="UKB16" s="8"/>
      <c r="UKC16" s="8"/>
      <c r="UKD16" s="8"/>
      <c r="UKE16" s="8"/>
      <c r="UKF16" s="8"/>
      <c r="UKG16" s="8"/>
      <c r="UKH16" s="8"/>
      <c r="UKI16" s="8"/>
      <c r="UKJ16" s="8"/>
      <c r="UKK16" s="8"/>
      <c r="UKL16" s="8"/>
      <c r="UKM16" s="8"/>
      <c r="UKN16" s="8"/>
      <c r="UKO16" s="8"/>
      <c r="UKP16" s="8"/>
      <c r="UKQ16" s="8"/>
      <c r="UKR16" s="8"/>
      <c r="UKS16" s="8"/>
      <c r="UKT16" s="8"/>
      <c r="UKU16" s="8"/>
      <c r="UKV16" s="8"/>
      <c r="UKW16" s="8"/>
      <c r="UKX16" s="8"/>
      <c r="UKY16" s="8"/>
      <c r="UKZ16" s="8"/>
      <c r="ULA16" s="8"/>
      <c r="ULB16" s="8"/>
      <c r="ULC16" s="8"/>
      <c r="ULD16" s="8"/>
      <c r="ULE16" s="8"/>
      <c r="ULF16" s="8"/>
      <c r="ULG16" s="8"/>
      <c r="ULH16" s="8"/>
      <c r="ULI16" s="8"/>
      <c r="ULJ16" s="8"/>
      <c r="ULK16" s="8"/>
      <c r="ULL16" s="8"/>
      <c r="ULM16" s="8"/>
      <c r="ULN16" s="8"/>
      <c r="ULO16" s="8"/>
      <c r="ULP16" s="8"/>
      <c r="ULQ16" s="8"/>
      <c r="ULR16" s="8"/>
      <c r="ULS16" s="8"/>
      <c r="ULT16" s="8"/>
      <c r="ULU16" s="8"/>
      <c r="ULV16" s="8"/>
      <c r="ULW16" s="8"/>
      <c r="ULX16" s="8"/>
      <c r="ULY16" s="8"/>
      <c r="ULZ16" s="8"/>
      <c r="UMA16" s="8"/>
      <c r="UMB16" s="8"/>
      <c r="UMC16" s="8"/>
      <c r="UMD16" s="8"/>
      <c r="UME16" s="8"/>
      <c r="UMF16" s="8"/>
      <c r="UMG16" s="8"/>
      <c r="UMH16" s="8"/>
      <c r="UMI16" s="8"/>
      <c r="UMJ16" s="8"/>
      <c r="UMK16" s="8"/>
      <c r="UML16" s="8"/>
      <c r="UMM16" s="8"/>
      <c r="UMN16" s="8"/>
      <c r="UMO16" s="8"/>
      <c r="UMP16" s="8"/>
      <c r="UMQ16" s="8"/>
      <c r="UMR16" s="8"/>
      <c r="UMS16" s="8"/>
      <c r="UMT16" s="8"/>
      <c r="UMU16" s="8"/>
      <c r="UMV16" s="8"/>
      <c r="UMW16" s="8"/>
      <c r="UMX16" s="8"/>
      <c r="UMY16" s="8"/>
      <c r="UMZ16" s="8"/>
      <c r="UNA16" s="8"/>
      <c r="UNB16" s="8"/>
      <c r="UNC16" s="8"/>
      <c r="UND16" s="8"/>
      <c r="UNE16" s="8"/>
      <c r="UNF16" s="8"/>
      <c r="UNG16" s="8"/>
      <c r="UNH16" s="8"/>
      <c r="UNI16" s="8"/>
      <c r="UNJ16" s="8"/>
      <c r="UNK16" s="8"/>
      <c r="UNL16" s="8"/>
      <c r="UNM16" s="8"/>
      <c r="UNN16" s="8"/>
      <c r="UNO16" s="8"/>
      <c r="UNP16" s="8"/>
      <c r="UNQ16" s="8"/>
      <c r="UNR16" s="8"/>
      <c r="UNS16" s="8"/>
      <c r="UNT16" s="8"/>
      <c r="UNU16" s="8"/>
      <c r="UNV16" s="8"/>
      <c r="UNW16" s="8"/>
      <c r="UNX16" s="8"/>
      <c r="UNY16" s="8"/>
      <c r="UNZ16" s="8"/>
      <c r="UOA16" s="8"/>
      <c r="UOB16" s="8"/>
      <c r="UOC16" s="8"/>
      <c r="UOD16" s="8"/>
      <c r="UOE16" s="8"/>
      <c r="UOF16" s="8"/>
      <c r="UOG16" s="8"/>
      <c r="UOH16" s="8"/>
      <c r="UOI16" s="8"/>
      <c r="UOJ16" s="8"/>
      <c r="UOK16" s="8"/>
      <c r="UOL16" s="8"/>
      <c r="UOM16" s="8"/>
      <c r="UON16" s="8"/>
      <c r="UOO16" s="8"/>
      <c r="UOP16" s="8"/>
      <c r="UOQ16" s="8"/>
      <c r="UOR16" s="8"/>
      <c r="UOS16" s="8"/>
      <c r="UOT16" s="8"/>
      <c r="UOU16" s="8"/>
      <c r="UOV16" s="8"/>
      <c r="UOW16" s="8"/>
      <c r="UOX16" s="8"/>
      <c r="UOY16" s="8"/>
      <c r="UOZ16" s="8"/>
      <c r="UPA16" s="8"/>
      <c r="UPB16" s="8"/>
      <c r="UPC16" s="8"/>
      <c r="UPD16" s="8"/>
      <c r="UPE16" s="8"/>
      <c r="UPF16" s="8"/>
      <c r="UPG16" s="8"/>
      <c r="UPH16" s="8"/>
      <c r="UPI16" s="8"/>
      <c r="UPJ16" s="8"/>
      <c r="UPK16" s="8"/>
      <c r="UPL16" s="8"/>
      <c r="UPM16" s="8"/>
      <c r="UPN16" s="8"/>
      <c r="UPO16" s="8"/>
      <c r="UPP16" s="8"/>
      <c r="UPQ16" s="8"/>
      <c r="UPR16" s="8"/>
      <c r="UPS16" s="8"/>
      <c r="UPT16" s="8"/>
      <c r="UPU16" s="8"/>
      <c r="UPV16" s="8"/>
      <c r="UPW16" s="8"/>
      <c r="UPX16" s="8"/>
      <c r="UPY16" s="8"/>
      <c r="UPZ16" s="8"/>
      <c r="UQA16" s="8"/>
      <c r="UQB16" s="8"/>
      <c r="UQC16" s="8"/>
      <c r="UQD16" s="8"/>
      <c r="UQE16" s="8"/>
      <c r="UQF16" s="8"/>
      <c r="UQG16" s="8"/>
      <c r="UQH16" s="8"/>
      <c r="UQI16" s="8"/>
      <c r="UQJ16" s="8"/>
      <c r="UQK16" s="8"/>
      <c r="UQL16" s="8"/>
      <c r="UQM16" s="8"/>
      <c r="UQN16" s="8"/>
      <c r="UQO16" s="8"/>
      <c r="UQP16" s="8"/>
      <c r="UQQ16" s="8"/>
      <c r="UQR16" s="8"/>
      <c r="UQS16" s="8"/>
      <c r="UQT16" s="8"/>
      <c r="UQU16" s="8"/>
      <c r="UQV16" s="8"/>
      <c r="UQW16" s="8"/>
      <c r="UQX16" s="8"/>
      <c r="UQY16" s="8"/>
      <c r="UQZ16" s="8"/>
      <c r="URA16" s="8"/>
      <c r="URB16" s="8"/>
      <c r="URC16" s="8"/>
      <c r="URD16" s="8"/>
      <c r="URE16" s="8"/>
      <c r="URF16" s="8"/>
      <c r="URG16" s="8"/>
      <c r="URH16" s="8"/>
      <c r="URI16" s="8"/>
      <c r="URJ16" s="8"/>
      <c r="URK16" s="8"/>
      <c r="URL16" s="8"/>
      <c r="URM16" s="8"/>
      <c r="URN16" s="8"/>
      <c r="URO16" s="8"/>
      <c r="URP16" s="8"/>
      <c r="URQ16" s="8"/>
      <c r="URR16" s="8"/>
      <c r="URS16" s="8"/>
      <c r="URT16" s="8"/>
      <c r="URU16" s="8"/>
      <c r="URV16" s="8"/>
      <c r="URW16" s="8"/>
      <c r="URX16" s="8"/>
      <c r="URY16" s="8"/>
      <c r="URZ16" s="8"/>
      <c r="USA16" s="8"/>
      <c r="USB16" s="8"/>
      <c r="USC16" s="8"/>
      <c r="USD16" s="8"/>
      <c r="USE16" s="8"/>
      <c r="USF16" s="8"/>
      <c r="USG16" s="8"/>
      <c r="USH16" s="8"/>
      <c r="USI16" s="8"/>
      <c r="USJ16" s="8"/>
      <c r="USK16" s="8"/>
      <c r="USL16" s="8"/>
      <c r="USM16" s="8"/>
      <c r="USN16" s="8"/>
      <c r="USO16" s="8"/>
      <c r="USP16" s="8"/>
      <c r="USQ16" s="8"/>
      <c r="USR16" s="8"/>
      <c r="USS16" s="8"/>
      <c r="UST16" s="8"/>
      <c r="USU16" s="8"/>
      <c r="USV16" s="8"/>
      <c r="USW16" s="8"/>
      <c r="USX16" s="8"/>
      <c r="USY16" s="8"/>
      <c r="USZ16" s="8"/>
      <c r="UTA16" s="8"/>
      <c r="UTB16" s="8"/>
      <c r="UTC16" s="8"/>
      <c r="UTD16" s="8"/>
      <c r="UTE16" s="8"/>
      <c r="UTF16" s="8"/>
      <c r="UTG16" s="8"/>
      <c r="UTH16" s="8"/>
      <c r="UTI16" s="8"/>
      <c r="UTJ16" s="8"/>
      <c r="UTK16" s="8"/>
      <c r="UTL16" s="8"/>
      <c r="UTM16" s="8"/>
      <c r="UTN16" s="8"/>
      <c r="UTO16" s="8"/>
      <c r="UTP16" s="8"/>
      <c r="UTQ16" s="8"/>
      <c r="UTR16" s="8"/>
      <c r="UTS16" s="8"/>
      <c r="UTT16" s="8"/>
      <c r="UTU16" s="8"/>
      <c r="UTV16" s="8"/>
      <c r="UTW16" s="8"/>
      <c r="UTX16" s="8"/>
      <c r="UTY16" s="8"/>
      <c r="UTZ16" s="8"/>
      <c r="UUA16" s="8"/>
      <c r="UUB16" s="8"/>
      <c r="UUC16" s="8"/>
      <c r="UUD16" s="8"/>
      <c r="UUE16" s="8"/>
      <c r="UUF16" s="8"/>
      <c r="UUG16" s="8"/>
      <c r="UUH16" s="8"/>
      <c r="UUI16" s="8"/>
      <c r="UUJ16" s="8"/>
      <c r="UUK16" s="8"/>
      <c r="UUL16" s="8"/>
      <c r="UUM16" s="8"/>
      <c r="UUN16" s="8"/>
      <c r="UUO16" s="8"/>
      <c r="UUP16" s="8"/>
      <c r="UUQ16" s="8"/>
      <c r="UUR16" s="8"/>
      <c r="UUS16" s="8"/>
      <c r="UUT16" s="8"/>
      <c r="UUU16" s="8"/>
      <c r="UUV16" s="8"/>
      <c r="UUW16" s="8"/>
      <c r="UUX16" s="8"/>
      <c r="UUY16" s="8"/>
      <c r="UUZ16" s="8"/>
      <c r="UVA16" s="8"/>
      <c r="UVB16" s="8"/>
      <c r="UVC16" s="8"/>
      <c r="UVD16" s="8"/>
      <c r="UVE16" s="8"/>
      <c r="UVF16" s="8"/>
      <c r="UVG16" s="8"/>
      <c r="UVH16" s="8"/>
      <c r="UVI16" s="8"/>
      <c r="UVJ16" s="8"/>
      <c r="UVK16" s="8"/>
      <c r="UVL16" s="8"/>
      <c r="UVM16" s="8"/>
      <c r="UVN16" s="8"/>
      <c r="UVO16" s="8"/>
      <c r="UVP16" s="8"/>
      <c r="UVQ16" s="8"/>
      <c r="UVR16" s="8"/>
      <c r="UVS16" s="8"/>
      <c r="UVT16" s="8"/>
      <c r="UVU16" s="8"/>
      <c r="UVV16" s="8"/>
      <c r="UVW16" s="8"/>
      <c r="UVX16" s="8"/>
      <c r="UVY16" s="8"/>
      <c r="UVZ16" s="8"/>
      <c r="UWA16" s="8"/>
      <c r="UWB16" s="8"/>
      <c r="UWC16" s="8"/>
      <c r="UWD16" s="8"/>
      <c r="UWE16" s="8"/>
      <c r="UWF16" s="8"/>
      <c r="UWG16" s="8"/>
      <c r="UWH16" s="8"/>
      <c r="UWI16" s="8"/>
      <c r="UWJ16" s="8"/>
      <c r="UWK16" s="8"/>
      <c r="UWL16" s="8"/>
      <c r="UWM16" s="8"/>
      <c r="UWN16" s="8"/>
      <c r="UWO16" s="8"/>
      <c r="UWP16" s="8"/>
      <c r="UWQ16" s="8"/>
      <c r="UWR16" s="8"/>
      <c r="UWS16" s="8"/>
      <c r="UWT16" s="8"/>
      <c r="UWU16" s="8"/>
      <c r="UWV16" s="8"/>
      <c r="UWW16" s="8"/>
      <c r="UWX16" s="8"/>
      <c r="UWY16" s="8"/>
      <c r="UWZ16" s="8"/>
      <c r="UXA16" s="8"/>
      <c r="UXB16" s="8"/>
      <c r="UXC16" s="8"/>
      <c r="UXD16" s="8"/>
      <c r="UXE16" s="8"/>
      <c r="UXF16" s="8"/>
      <c r="UXG16" s="8"/>
      <c r="UXH16" s="8"/>
      <c r="UXI16" s="8"/>
      <c r="UXJ16" s="8"/>
      <c r="UXK16" s="8"/>
      <c r="UXL16" s="8"/>
      <c r="UXM16" s="8"/>
      <c r="UXN16" s="8"/>
      <c r="UXO16" s="8"/>
      <c r="UXP16" s="8"/>
      <c r="UXQ16" s="8"/>
      <c r="UXR16" s="8"/>
      <c r="UXS16" s="8"/>
      <c r="UXT16" s="8"/>
      <c r="UXU16" s="8"/>
      <c r="UXV16" s="8"/>
      <c r="UXW16" s="8"/>
      <c r="UXX16" s="8"/>
      <c r="UXY16" s="8"/>
      <c r="UXZ16" s="8"/>
      <c r="UYA16" s="8"/>
      <c r="UYB16" s="8"/>
      <c r="UYC16" s="8"/>
      <c r="UYD16" s="8"/>
      <c r="UYE16" s="8"/>
      <c r="UYF16" s="8"/>
      <c r="UYG16" s="8"/>
      <c r="UYH16" s="8"/>
      <c r="UYI16" s="8"/>
      <c r="UYJ16" s="8"/>
      <c r="UYK16" s="8"/>
      <c r="UYL16" s="8"/>
      <c r="UYM16" s="8"/>
      <c r="UYN16" s="8"/>
      <c r="UYO16" s="8"/>
      <c r="UYP16" s="8"/>
      <c r="UYQ16" s="8"/>
      <c r="UYR16" s="8"/>
      <c r="UYS16" s="8"/>
      <c r="UYT16" s="8"/>
      <c r="UYU16" s="8"/>
      <c r="UYV16" s="8"/>
      <c r="UYW16" s="8"/>
      <c r="UYX16" s="8"/>
      <c r="UYY16" s="8"/>
      <c r="UYZ16" s="8"/>
      <c r="UZA16" s="8"/>
      <c r="UZB16" s="8"/>
      <c r="UZC16" s="8"/>
      <c r="UZD16" s="8"/>
      <c r="UZE16" s="8"/>
      <c r="UZF16" s="8"/>
      <c r="UZG16" s="8"/>
      <c r="UZH16" s="8"/>
      <c r="UZI16" s="8"/>
      <c r="UZJ16" s="8"/>
      <c r="UZK16" s="8"/>
      <c r="UZL16" s="8"/>
      <c r="UZM16" s="8"/>
      <c r="UZN16" s="8"/>
      <c r="UZO16" s="8"/>
      <c r="UZP16" s="8"/>
      <c r="UZQ16" s="8"/>
      <c r="UZR16" s="8"/>
      <c r="UZS16" s="8"/>
      <c r="UZT16" s="8"/>
      <c r="UZU16" s="8"/>
      <c r="UZV16" s="8"/>
      <c r="UZW16" s="8"/>
      <c r="UZX16" s="8"/>
      <c r="UZY16" s="8"/>
      <c r="UZZ16" s="8"/>
      <c r="VAA16" s="8"/>
      <c r="VAB16" s="8"/>
      <c r="VAC16" s="8"/>
      <c r="VAD16" s="8"/>
      <c r="VAE16" s="8"/>
      <c r="VAF16" s="8"/>
      <c r="VAG16" s="8"/>
      <c r="VAH16" s="8"/>
      <c r="VAI16" s="8"/>
      <c r="VAJ16" s="8"/>
      <c r="VAK16" s="8"/>
      <c r="VAL16" s="8"/>
      <c r="VAM16" s="8"/>
      <c r="VAN16" s="8"/>
      <c r="VAO16" s="8"/>
      <c r="VAP16" s="8"/>
      <c r="VAQ16" s="8"/>
      <c r="VAR16" s="8"/>
      <c r="VAS16" s="8"/>
      <c r="VAT16" s="8"/>
      <c r="VAU16" s="8"/>
      <c r="VAV16" s="8"/>
      <c r="VAW16" s="8"/>
      <c r="VAX16" s="8"/>
      <c r="VAY16" s="8"/>
      <c r="VAZ16" s="8"/>
      <c r="VBA16" s="8"/>
      <c r="VBB16" s="8"/>
      <c r="VBC16" s="8"/>
      <c r="VBD16" s="8"/>
      <c r="VBE16" s="8"/>
      <c r="VBF16" s="8"/>
      <c r="VBG16" s="8"/>
      <c r="VBH16" s="8"/>
      <c r="VBI16" s="8"/>
      <c r="VBJ16" s="8"/>
      <c r="VBK16" s="8"/>
      <c r="VBL16" s="8"/>
      <c r="VBM16" s="8"/>
      <c r="VBN16" s="8"/>
      <c r="VBO16" s="8"/>
      <c r="VBP16" s="8"/>
      <c r="VBQ16" s="8"/>
      <c r="VBR16" s="8"/>
      <c r="VBS16" s="8"/>
      <c r="VBT16" s="8"/>
      <c r="VBU16" s="8"/>
      <c r="VBV16" s="8"/>
      <c r="VBW16" s="8"/>
      <c r="VBX16" s="8"/>
      <c r="VBY16" s="8"/>
      <c r="VBZ16" s="8"/>
      <c r="VCA16" s="8"/>
      <c r="VCB16" s="8"/>
      <c r="VCC16" s="8"/>
      <c r="VCD16" s="8"/>
      <c r="VCE16" s="8"/>
      <c r="VCF16" s="8"/>
      <c r="VCG16" s="8"/>
      <c r="VCH16" s="8"/>
      <c r="VCI16" s="8"/>
      <c r="VCJ16" s="8"/>
      <c r="VCK16" s="8"/>
      <c r="VCL16" s="8"/>
      <c r="VCM16" s="8"/>
      <c r="VCN16" s="8"/>
      <c r="VCO16" s="8"/>
      <c r="VCP16" s="8"/>
      <c r="VCQ16" s="8"/>
      <c r="VCR16" s="8"/>
      <c r="VCS16" s="8"/>
      <c r="VCT16" s="8"/>
      <c r="VCU16" s="8"/>
      <c r="VCV16" s="8"/>
      <c r="VCW16" s="8"/>
      <c r="VCX16" s="8"/>
      <c r="VCY16" s="8"/>
      <c r="VCZ16" s="8"/>
      <c r="VDA16" s="8"/>
      <c r="VDB16" s="8"/>
      <c r="VDC16" s="8"/>
      <c r="VDD16" s="8"/>
      <c r="VDE16" s="8"/>
      <c r="VDF16" s="8"/>
      <c r="VDG16" s="8"/>
      <c r="VDH16" s="8"/>
      <c r="VDI16" s="8"/>
      <c r="VDJ16" s="8"/>
      <c r="VDK16" s="8"/>
      <c r="VDL16" s="8"/>
      <c r="VDM16" s="8"/>
      <c r="VDN16" s="8"/>
      <c r="VDO16" s="8"/>
      <c r="VDP16" s="8"/>
      <c r="VDQ16" s="8"/>
      <c r="VDR16" s="8"/>
      <c r="VDS16" s="8"/>
      <c r="VDT16" s="8"/>
      <c r="VDU16" s="8"/>
      <c r="VDV16" s="8"/>
      <c r="VDW16" s="8"/>
      <c r="VDX16" s="8"/>
      <c r="VDY16" s="8"/>
      <c r="VDZ16" s="8"/>
      <c r="VEA16" s="8"/>
      <c r="VEB16" s="8"/>
      <c r="VEC16" s="8"/>
      <c r="VED16" s="8"/>
      <c r="VEE16" s="8"/>
      <c r="VEF16" s="8"/>
      <c r="VEG16" s="8"/>
      <c r="VEH16" s="8"/>
      <c r="VEI16" s="8"/>
      <c r="VEJ16" s="8"/>
      <c r="VEK16" s="8"/>
      <c r="VEL16" s="8"/>
      <c r="VEM16" s="8"/>
      <c r="VEN16" s="8"/>
      <c r="VEO16" s="8"/>
      <c r="VEP16" s="8"/>
      <c r="VEQ16" s="8"/>
      <c r="VER16" s="8"/>
      <c r="VES16" s="8"/>
      <c r="VET16" s="8"/>
      <c r="VEU16" s="8"/>
      <c r="VEV16" s="8"/>
      <c r="VEW16" s="8"/>
      <c r="VEX16" s="8"/>
      <c r="VEY16" s="8"/>
      <c r="VEZ16" s="8"/>
      <c r="VFA16" s="8"/>
      <c r="VFB16" s="8"/>
      <c r="VFC16" s="8"/>
      <c r="VFD16" s="8"/>
      <c r="VFE16" s="8"/>
      <c r="VFF16" s="8"/>
      <c r="VFG16" s="8"/>
      <c r="VFH16" s="8"/>
      <c r="VFI16" s="8"/>
      <c r="VFJ16" s="8"/>
      <c r="VFK16" s="8"/>
      <c r="VFL16" s="8"/>
      <c r="VFM16" s="8"/>
      <c r="VFN16" s="8"/>
      <c r="VFO16" s="8"/>
      <c r="VFP16" s="8"/>
      <c r="VFQ16" s="8"/>
      <c r="VFR16" s="8"/>
      <c r="VFS16" s="8"/>
      <c r="VFT16" s="8"/>
      <c r="VFU16" s="8"/>
      <c r="VFV16" s="8"/>
      <c r="VFW16" s="8"/>
      <c r="VFX16" s="8"/>
      <c r="VFY16" s="8"/>
      <c r="VFZ16" s="8"/>
      <c r="VGA16" s="8"/>
      <c r="VGB16" s="8"/>
      <c r="VGC16" s="8"/>
      <c r="VGD16" s="8"/>
      <c r="VGE16" s="8"/>
      <c r="VGF16" s="8"/>
      <c r="VGG16" s="8"/>
      <c r="VGH16" s="8"/>
      <c r="VGI16" s="8"/>
      <c r="VGJ16" s="8"/>
      <c r="VGK16" s="8"/>
      <c r="VGL16" s="8"/>
      <c r="VGM16" s="8"/>
      <c r="VGN16" s="8"/>
      <c r="VGO16" s="8"/>
      <c r="VGP16" s="8"/>
      <c r="VGQ16" s="8"/>
      <c r="VGR16" s="8"/>
      <c r="VGS16" s="8"/>
      <c r="VGT16" s="8"/>
      <c r="VGU16" s="8"/>
      <c r="VGV16" s="8"/>
      <c r="VGW16" s="8"/>
      <c r="VGX16" s="8"/>
      <c r="VGY16" s="8"/>
      <c r="VGZ16" s="8"/>
      <c r="VHA16" s="8"/>
      <c r="VHB16" s="8"/>
      <c r="VHC16" s="8"/>
      <c r="VHD16" s="8"/>
      <c r="VHE16" s="8"/>
      <c r="VHF16" s="8"/>
      <c r="VHG16" s="8"/>
      <c r="VHH16" s="8"/>
      <c r="VHI16" s="8"/>
      <c r="VHJ16" s="8"/>
      <c r="VHK16" s="8"/>
      <c r="VHL16" s="8"/>
      <c r="VHM16" s="8"/>
      <c r="VHN16" s="8"/>
      <c r="VHO16" s="8"/>
      <c r="VHP16" s="8"/>
      <c r="VHQ16" s="8"/>
      <c r="VHR16" s="8"/>
      <c r="VHS16" s="8"/>
      <c r="VHT16" s="8"/>
      <c r="VHU16" s="8"/>
      <c r="VHV16" s="8"/>
      <c r="VHW16" s="8"/>
      <c r="VHX16" s="8"/>
      <c r="VHY16" s="8"/>
      <c r="VHZ16" s="8"/>
      <c r="VIA16" s="8"/>
      <c r="VIB16" s="8"/>
      <c r="VIC16" s="8"/>
      <c r="VID16" s="8"/>
      <c r="VIE16" s="8"/>
      <c r="VIF16" s="8"/>
      <c r="VIG16" s="8"/>
      <c r="VIH16" s="8"/>
      <c r="VII16" s="8"/>
      <c r="VIJ16" s="8"/>
      <c r="VIK16" s="8"/>
      <c r="VIL16" s="8"/>
      <c r="VIM16" s="8"/>
      <c r="VIN16" s="8"/>
      <c r="VIO16" s="8"/>
      <c r="VIP16" s="8"/>
      <c r="VIQ16" s="8"/>
      <c r="VIR16" s="8"/>
      <c r="VIS16" s="8"/>
      <c r="VIT16" s="8"/>
      <c r="VIU16" s="8"/>
      <c r="VIV16" s="8"/>
      <c r="VIW16" s="8"/>
      <c r="VIX16" s="8"/>
      <c r="VIY16" s="8"/>
      <c r="VIZ16" s="8"/>
      <c r="VJA16" s="8"/>
      <c r="VJB16" s="8"/>
      <c r="VJC16" s="8"/>
      <c r="VJD16" s="8"/>
      <c r="VJE16" s="8"/>
      <c r="VJF16" s="8"/>
      <c r="VJG16" s="8"/>
      <c r="VJH16" s="8"/>
      <c r="VJI16" s="8"/>
      <c r="VJJ16" s="8"/>
      <c r="VJK16" s="8"/>
      <c r="VJL16" s="8"/>
      <c r="VJM16" s="8"/>
      <c r="VJN16" s="8"/>
      <c r="VJO16" s="8"/>
      <c r="VJP16" s="8"/>
      <c r="VJQ16" s="8"/>
      <c r="VJR16" s="8"/>
      <c r="VJS16" s="8"/>
      <c r="VJT16" s="8"/>
      <c r="VJU16" s="8"/>
      <c r="VJV16" s="8"/>
      <c r="VJW16" s="8"/>
      <c r="VJX16" s="8"/>
      <c r="VJY16" s="8"/>
      <c r="VJZ16" s="8"/>
      <c r="VKA16" s="8"/>
      <c r="VKB16" s="8"/>
      <c r="VKC16" s="8"/>
      <c r="VKD16" s="8"/>
      <c r="VKE16" s="8"/>
      <c r="VKF16" s="8"/>
      <c r="VKG16" s="8"/>
      <c r="VKH16" s="8"/>
      <c r="VKI16" s="8"/>
      <c r="VKJ16" s="8"/>
      <c r="VKK16" s="8"/>
      <c r="VKL16" s="8"/>
      <c r="VKM16" s="8"/>
      <c r="VKN16" s="8"/>
      <c r="VKO16" s="8"/>
      <c r="VKP16" s="8"/>
      <c r="VKQ16" s="8"/>
      <c r="VKR16" s="8"/>
      <c r="VKS16" s="8"/>
      <c r="VKT16" s="8"/>
      <c r="VKU16" s="8"/>
      <c r="VKV16" s="8"/>
      <c r="VKW16" s="8"/>
      <c r="VKX16" s="8"/>
      <c r="VKY16" s="8"/>
      <c r="VKZ16" s="8"/>
      <c r="VLA16" s="8"/>
      <c r="VLB16" s="8"/>
      <c r="VLC16" s="8"/>
      <c r="VLD16" s="8"/>
      <c r="VLE16" s="8"/>
      <c r="VLF16" s="8"/>
      <c r="VLG16" s="8"/>
      <c r="VLH16" s="8"/>
      <c r="VLI16" s="8"/>
      <c r="VLJ16" s="8"/>
      <c r="VLK16" s="8"/>
      <c r="VLL16" s="8"/>
      <c r="VLM16" s="8"/>
      <c r="VLN16" s="8"/>
      <c r="VLO16" s="8"/>
      <c r="VLP16" s="8"/>
      <c r="VLQ16" s="8"/>
      <c r="VLR16" s="8"/>
      <c r="VLS16" s="8"/>
      <c r="VLT16" s="8"/>
      <c r="VLU16" s="8"/>
      <c r="VLV16" s="8"/>
      <c r="VLW16" s="8"/>
      <c r="VLX16" s="8"/>
      <c r="VLY16" s="8"/>
      <c r="VLZ16" s="8"/>
      <c r="VMA16" s="8"/>
      <c r="VMB16" s="8"/>
      <c r="VMC16" s="8"/>
      <c r="VMD16" s="8"/>
      <c r="VME16" s="8"/>
      <c r="VMF16" s="8"/>
      <c r="VMG16" s="8"/>
      <c r="VMH16" s="8"/>
      <c r="VMI16" s="8"/>
      <c r="VMJ16" s="8"/>
      <c r="VMK16" s="8"/>
      <c r="VML16" s="8"/>
      <c r="VMM16" s="8"/>
      <c r="VMN16" s="8"/>
      <c r="VMO16" s="8"/>
      <c r="VMP16" s="8"/>
      <c r="VMQ16" s="8"/>
      <c r="VMR16" s="8"/>
      <c r="VMS16" s="8"/>
      <c r="VMT16" s="8"/>
      <c r="VMU16" s="8"/>
      <c r="VMV16" s="8"/>
      <c r="VMW16" s="8"/>
      <c r="VMX16" s="8"/>
      <c r="VMY16" s="8"/>
      <c r="VMZ16" s="8"/>
      <c r="VNA16" s="8"/>
      <c r="VNB16" s="8"/>
      <c r="VNC16" s="8"/>
      <c r="VND16" s="8"/>
      <c r="VNE16" s="8"/>
      <c r="VNF16" s="8"/>
      <c r="VNG16" s="8"/>
      <c r="VNH16" s="8"/>
      <c r="VNI16" s="8"/>
      <c r="VNJ16" s="8"/>
      <c r="VNK16" s="8"/>
      <c r="VNL16" s="8"/>
      <c r="VNM16" s="8"/>
      <c r="VNN16" s="8"/>
      <c r="VNO16" s="8"/>
      <c r="VNP16" s="8"/>
      <c r="VNQ16" s="8"/>
      <c r="VNR16" s="8"/>
      <c r="VNS16" s="8"/>
      <c r="VNT16" s="8"/>
      <c r="VNU16" s="8"/>
      <c r="VNV16" s="8"/>
      <c r="VNW16" s="8"/>
      <c r="VNX16" s="8"/>
      <c r="VNY16" s="8"/>
      <c r="VNZ16" s="8"/>
      <c r="VOA16" s="8"/>
      <c r="VOB16" s="8"/>
      <c r="VOC16" s="8"/>
      <c r="VOD16" s="8"/>
      <c r="VOE16" s="8"/>
      <c r="VOF16" s="8"/>
      <c r="VOG16" s="8"/>
      <c r="VOH16" s="8"/>
      <c r="VOI16" s="8"/>
      <c r="VOJ16" s="8"/>
      <c r="VOK16" s="8"/>
      <c r="VOL16" s="8"/>
      <c r="VOM16" s="8"/>
      <c r="VON16" s="8"/>
      <c r="VOO16" s="8"/>
      <c r="VOP16" s="8"/>
      <c r="VOQ16" s="8"/>
      <c r="VOR16" s="8"/>
      <c r="VOS16" s="8"/>
      <c r="VOT16" s="8"/>
      <c r="VOU16" s="8"/>
      <c r="VOV16" s="8"/>
      <c r="VOW16" s="8"/>
      <c r="VOX16" s="8"/>
      <c r="VOY16" s="8"/>
      <c r="VOZ16" s="8"/>
      <c r="VPA16" s="8"/>
      <c r="VPB16" s="8"/>
      <c r="VPC16" s="8"/>
      <c r="VPD16" s="8"/>
      <c r="VPE16" s="8"/>
      <c r="VPF16" s="8"/>
      <c r="VPG16" s="8"/>
      <c r="VPH16" s="8"/>
      <c r="VPI16" s="8"/>
      <c r="VPJ16" s="8"/>
      <c r="VPK16" s="8"/>
      <c r="VPL16" s="8"/>
      <c r="VPM16" s="8"/>
      <c r="VPN16" s="8"/>
      <c r="VPO16" s="8"/>
      <c r="VPP16" s="8"/>
      <c r="VPQ16" s="8"/>
      <c r="VPR16" s="8"/>
      <c r="VPS16" s="8"/>
      <c r="VPT16" s="8"/>
      <c r="VPU16" s="8"/>
      <c r="VPV16" s="8"/>
      <c r="VPW16" s="8"/>
      <c r="VPX16" s="8"/>
      <c r="VPY16" s="8"/>
      <c r="VPZ16" s="8"/>
      <c r="VQA16" s="8"/>
      <c r="VQB16" s="8"/>
      <c r="VQC16" s="8"/>
      <c r="VQD16" s="8"/>
      <c r="VQE16" s="8"/>
      <c r="VQF16" s="8"/>
      <c r="VQG16" s="8"/>
      <c r="VQH16" s="8"/>
      <c r="VQI16" s="8"/>
      <c r="VQJ16" s="8"/>
      <c r="VQK16" s="8"/>
      <c r="VQL16" s="8"/>
      <c r="VQM16" s="8"/>
      <c r="VQN16" s="8"/>
      <c r="VQO16" s="8"/>
      <c r="VQP16" s="8"/>
      <c r="VQQ16" s="8"/>
      <c r="VQR16" s="8"/>
      <c r="VQS16" s="8"/>
      <c r="VQT16" s="8"/>
      <c r="VQU16" s="8"/>
      <c r="VQV16" s="8"/>
      <c r="VQW16" s="8"/>
      <c r="VQX16" s="8"/>
      <c r="VQY16" s="8"/>
      <c r="VQZ16" s="8"/>
      <c r="VRA16" s="8"/>
      <c r="VRB16" s="8"/>
      <c r="VRC16" s="8"/>
      <c r="VRD16" s="8"/>
      <c r="VRE16" s="8"/>
      <c r="VRF16" s="8"/>
      <c r="VRG16" s="8"/>
      <c r="VRH16" s="8"/>
      <c r="VRI16" s="8"/>
      <c r="VRJ16" s="8"/>
      <c r="VRK16" s="8"/>
      <c r="VRL16" s="8"/>
      <c r="VRM16" s="8"/>
      <c r="VRN16" s="8"/>
      <c r="VRO16" s="8"/>
      <c r="VRP16" s="8"/>
      <c r="VRQ16" s="8"/>
      <c r="VRR16" s="8"/>
      <c r="VRS16" s="8"/>
      <c r="VRT16" s="8"/>
      <c r="VRU16" s="8"/>
      <c r="VRV16" s="8"/>
      <c r="VRW16" s="8"/>
      <c r="VRX16" s="8"/>
      <c r="VRY16" s="8"/>
      <c r="VRZ16" s="8"/>
      <c r="VSA16" s="8"/>
      <c r="VSB16" s="8"/>
      <c r="VSC16" s="8"/>
      <c r="VSD16" s="8"/>
      <c r="VSE16" s="8"/>
      <c r="VSF16" s="8"/>
      <c r="VSG16" s="8"/>
      <c r="VSH16" s="8"/>
      <c r="VSI16" s="8"/>
      <c r="VSJ16" s="8"/>
      <c r="VSK16" s="8"/>
      <c r="VSL16" s="8"/>
      <c r="VSM16" s="8"/>
      <c r="VSN16" s="8"/>
      <c r="VSO16" s="8"/>
      <c r="VSP16" s="8"/>
      <c r="VSQ16" s="8"/>
      <c r="VSR16" s="8"/>
      <c r="VSS16" s="8"/>
      <c r="VST16" s="8"/>
      <c r="VSU16" s="8"/>
      <c r="VSV16" s="8"/>
      <c r="VSW16" s="8"/>
      <c r="VSX16" s="8"/>
      <c r="VSY16" s="8"/>
      <c r="VSZ16" s="8"/>
      <c r="VTA16" s="8"/>
      <c r="VTB16" s="8"/>
      <c r="VTC16" s="8"/>
      <c r="VTD16" s="8"/>
      <c r="VTE16" s="8"/>
      <c r="VTF16" s="8"/>
      <c r="VTG16" s="8"/>
      <c r="VTH16" s="8"/>
      <c r="VTI16" s="8"/>
      <c r="VTJ16" s="8"/>
      <c r="VTK16" s="8"/>
      <c r="VTL16" s="8"/>
      <c r="VTM16" s="8"/>
      <c r="VTN16" s="8"/>
      <c r="VTO16" s="8"/>
      <c r="VTP16" s="8"/>
      <c r="VTQ16" s="8"/>
      <c r="VTR16" s="8"/>
      <c r="VTS16" s="8"/>
      <c r="VTT16" s="8"/>
      <c r="VTU16" s="8"/>
      <c r="VTV16" s="8"/>
      <c r="VTW16" s="8"/>
      <c r="VTX16" s="8"/>
      <c r="VTY16" s="8"/>
      <c r="VTZ16" s="8"/>
      <c r="VUA16" s="8"/>
      <c r="VUB16" s="8"/>
      <c r="VUC16" s="8"/>
      <c r="VUD16" s="8"/>
      <c r="VUE16" s="8"/>
      <c r="VUF16" s="8"/>
      <c r="VUG16" s="8"/>
      <c r="VUH16" s="8"/>
      <c r="VUI16" s="8"/>
      <c r="VUJ16" s="8"/>
      <c r="VUK16" s="8"/>
      <c r="VUL16" s="8"/>
      <c r="VUM16" s="8"/>
      <c r="VUN16" s="8"/>
      <c r="VUO16" s="8"/>
      <c r="VUP16" s="8"/>
      <c r="VUQ16" s="8"/>
      <c r="VUR16" s="8"/>
      <c r="VUS16" s="8"/>
      <c r="VUT16" s="8"/>
      <c r="VUU16" s="8"/>
      <c r="VUV16" s="8"/>
      <c r="VUW16" s="8"/>
      <c r="VUX16" s="8"/>
      <c r="VUY16" s="8"/>
      <c r="VUZ16" s="8"/>
      <c r="VVA16" s="8"/>
      <c r="VVB16" s="8"/>
      <c r="VVC16" s="8"/>
      <c r="VVD16" s="8"/>
      <c r="VVE16" s="8"/>
      <c r="VVF16" s="8"/>
      <c r="VVG16" s="8"/>
      <c r="VVH16" s="8"/>
      <c r="VVI16" s="8"/>
      <c r="VVJ16" s="8"/>
      <c r="VVK16" s="8"/>
      <c r="VVL16" s="8"/>
      <c r="VVM16" s="8"/>
      <c r="VVN16" s="8"/>
      <c r="VVO16" s="8"/>
      <c r="VVP16" s="8"/>
      <c r="VVQ16" s="8"/>
      <c r="VVR16" s="8"/>
      <c r="VVS16" s="8"/>
      <c r="VVT16" s="8"/>
      <c r="VVU16" s="8"/>
      <c r="VVV16" s="8"/>
      <c r="VVW16" s="8"/>
      <c r="VVX16" s="8"/>
      <c r="VVY16" s="8"/>
      <c r="VVZ16" s="8"/>
      <c r="VWA16" s="8"/>
      <c r="VWB16" s="8"/>
      <c r="VWC16" s="8"/>
      <c r="VWD16" s="8"/>
      <c r="VWE16" s="8"/>
      <c r="VWF16" s="8"/>
      <c r="VWG16" s="8"/>
      <c r="VWH16" s="8"/>
      <c r="VWI16" s="8"/>
      <c r="VWJ16" s="8"/>
      <c r="VWK16" s="8"/>
      <c r="VWL16" s="8"/>
      <c r="VWM16" s="8"/>
      <c r="VWN16" s="8"/>
      <c r="VWO16" s="8"/>
      <c r="VWP16" s="8"/>
      <c r="VWQ16" s="8"/>
      <c r="VWR16" s="8"/>
      <c r="VWS16" s="8"/>
      <c r="VWT16" s="8"/>
      <c r="VWU16" s="8"/>
      <c r="VWV16" s="8"/>
      <c r="VWW16" s="8"/>
      <c r="VWX16" s="8"/>
      <c r="VWY16" s="8"/>
      <c r="VWZ16" s="8"/>
      <c r="VXA16" s="8"/>
      <c r="VXB16" s="8"/>
      <c r="VXC16" s="8"/>
      <c r="VXD16" s="8"/>
      <c r="VXE16" s="8"/>
      <c r="VXF16" s="8"/>
      <c r="VXG16" s="8"/>
      <c r="VXH16" s="8"/>
      <c r="VXI16" s="8"/>
      <c r="VXJ16" s="8"/>
      <c r="VXK16" s="8"/>
      <c r="VXL16" s="8"/>
      <c r="VXM16" s="8"/>
      <c r="VXN16" s="8"/>
      <c r="VXO16" s="8"/>
      <c r="VXP16" s="8"/>
      <c r="VXQ16" s="8"/>
      <c r="VXR16" s="8"/>
      <c r="VXS16" s="8"/>
      <c r="VXT16" s="8"/>
      <c r="VXU16" s="8"/>
      <c r="VXV16" s="8"/>
      <c r="VXW16" s="8"/>
      <c r="VXX16" s="8"/>
      <c r="VXY16" s="8"/>
      <c r="VXZ16" s="8"/>
      <c r="VYA16" s="8"/>
      <c r="VYB16" s="8"/>
      <c r="VYC16" s="8"/>
      <c r="VYD16" s="8"/>
      <c r="VYE16" s="8"/>
      <c r="VYF16" s="8"/>
      <c r="VYG16" s="8"/>
      <c r="VYH16" s="8"/>
      <c r="VYI16" s="8"/>
      <c r="VYJ16" s="8"/>
      <c r="VYK16" s="8"/>
      <c r="VYL16" s="8"/>
      <c r="VYM16" s="8"/>
      <c r="VYN16" s="8"/>
      <c r="VYO16" s="8"/>
      <c r="VYP16" s="8"/>
      <c r="VYQ16" s="8"/>
      <c r="VYR16" s="8"/>
      <c r="VYS16" s="8"/>
      <c r="VYT16" s="8"/>
      <c r="VYU16" s="8"/>
      <c r="VYV16" s="8"/>
      <c r="VYW16" s="8"/>
      <c r="VYX16" s="8"/>
      <c r="VYY16" s="8"/>
      <c r="VYZ16" s="8"/>
      <c r="VZA16" s="8"/>
      <c r="VZB16" s="8"/>
      <c r="VZC16" s="8"/>
      <c r="VZD16" s="8"/>
      <c r="VZE16" s="8"/>
      <c r="VZF16" s="8"/>
      <c r="VZG16" s="8"/>
      <c r="VZH16" s="8"/>
      <c r="VZI16" s="8"/>
      <c r="VZJ16" s="8"/>
      <c r="VZK16" s="8"/>
      <c r="VZL16" s="8"/>
      <c r="VZM16" s="8"/>
      <c r="VZN16" s="8"/>
      <c r="VZO16" s="8"/>
      <c r="VZP16" s="8"/>
      <c r="VZQ16" s="8"/>
      <c r="VZR16" s="8"/>
      <c r="VZS16" s="8"/>
      <c r="VZT16" s="8"/>
      <c r="VZU16" s="8"/>
      <c r="VZV16" s="8"/>
      <c r="VZW16" s="8"/>
      <c r="VZX16" s="8"/>
      <c r="VZY16" s="8"/>
      <c r="VZZ16" s="8"/>
      <c r="WAA16" s="8"/>
      <c r="WAB16" s="8"/>
      <c r="WAC16" s="8"/>
      <c r="WAD16" s="8"/>
      <c r="WAE16" s="8"/>
      <c r="WAF16" s="8"/>
      <c r="WAG16" s="8"/>
      <c r="WAH16" s="8"/>
      <c r="WAI16" s="8"/>
      <c r="WAJ16" s="8"/>
      <c r="WAK16" s="8"/>
      <c r="WAL16" s="8"/>
      <c r="WAM16" s="8"/>
      <c r="WAN16" s="8"/>
      <c r="WAO16" s="8"/>
      <c r="WAP16" s="8"/>
      <c r="WAQ16" s="8"/>
      <c r="WAR16" s="8"/>
      <c r="WAS16" s="8"/>
      <c r="WAT16" s="8"/>
      <c r="WAU16" s="8"/>
      <c r="WAV16" s="8"/>
      <c r="WAW16" s="8"/>
      <c r="WAX16" s="8"/>
      <c r="WAY16" s="8"/>
      <c r="WAZ16" s="8"/>
      <c r="WBA16" s="8"/>
      <c r="WBB16" s="8"/>
      <c r="WBC16" s="8"/>
      <c r="WBD16" s="8"/>
      <c r="WBE16" s="8"/>
      <c r="WBF16" s="8"/>
      <c r="WBG16" s="8"/>
      <c r="WBH16" s="8"/>
      <c r="WBI16" s="8"/>
      <c r="WBJ16" s="8"/>
      <c r="WBK16" s="8"/>
      <c r="WBL16" s="8"/>
      <c r="WBM16" s="8"/>
      <c r="WBN16" s="8"/>
      <c r="WBO16" s="8"/>
      <c r="WBP16" s="8"/>
      <c r="WBQ16" s="8"/>
      <c r="WBR16" s="8"/>
      <c r="WBS16" s="8"/>
      <c r="WBT16" s="8"/>
      <c r="WBU16" s="8"/>
      <c r="WBV16" s="8"/>
      <c r="WBW16" s="8"/>
      <c r="WBX16" s="8"/>
      <c r="WBY16" s="8"/>
      <c r="WBZ16" s="8"/>
      <c r="WCA16" s="8"/>
      <c r="WCB16" s="8"/>
      <c r="WCC16" s="8"/>
      <c r="WCD16" s="8"/>
      <c r="WCE16" s="8"/>
      <c r="WCF16" s="8"/>
      <c r="WCG16" s="8"/>
      <c r="WCH16" s="8"/>
      <c r="WCI16" s="8"/>
      <c r="WCJ16" s="8"/>
      <c r="WCK16" s="8"/>
      <c r="WCL16" s="8"/>
      <c r="WCM16" s="8"/>
      <c r="WCN16" s="8"/>
      <c r="WCO16" s="8"/>
      <c r="WCP16" s="8"/>
      <c r="WCQ16" s="8"/>
      <c r="WCR16" s="8"/>
      <c r="WCS16" s="8"/>
      <c r="WCT16" s="8"/>
      <c r="WCU16" s="8"/>
      <c r="WCV16" s="8"/>
      <c r="WCW16" s="8"/>
      <c r="WCX16" s="8"/>
      <c r="WCY16" s="8"/>
      <c r="WCZ16" s="8"/>
      <c r="WDA16" s="8"/>
      <c r="WDB16" s="8"/>
      <c r="WDC16" s="8"/>
      <c r="WDD16" s="8"/>
      <c r="WDE16" s="8"/>
      <c r="WDF16" s="8"/>
      <c r="WDG16" s="8"/>
      <c r="WDH16" s="8"/>
      <c r="WDI16" s="8"/>
      <c r="WDJ16" s="8"/>
      <c r="WDK16" s="8"/>
      <c r="WDL16" s="8"/>
      <c r="WDM16" s="8"/>
      <c r="WDN16" s="8"/>
      <c r="WDO16" s="8"/>
      <c r="WDP16" s="8"/>
      <c r="WDQ16" s="8"/>
      <c r="WDR16" s="8"/>
      <c r="WDS16" s="8"/>
      <c r="WDT16" s="8"/>
      <c r="WDU16" s="8"/>
      <c r="WDV16" s="8"/>
      <c r="WDW16" s="8"/>
      <c r="WDX16" s="8"/>
      <c r="WDY16" s="8"/>
      <c r="WDZ16" s="8"/>
      <c r="WEA16" s="8"/>
      <c r="WEB16" s="8"/>
      <c r="WEC16" s="8"/>
      <c r="WED16" s="8"/>
      <c r="WEE16" s="8"/>
      <c r="WEF16" s="8"/>
      <c r="WEG16" s="8"/>
      <c r="WEH16" s="8"/>
      <c r="WEI16" s="8"/>
      <c r="WEJ16" s="8"/>
      <c r="WEK16" s="8"/>
      <c r="WEL16" s="8"/>
      <c r="WEM16" s="8"/>
      <c r="WEN16" s="8"/>
      <c r="WEO16" s="8"/>
      <c r="WEP16" s="8"/>
      <c r="WEQ16" s="8"/>
      <c r="WER16" s="8"/>
      <c r="WES16" s="8"/>
      <c r="WET16" s="8"/>
      <c r="WEU16" s="8"/>
      <c r="WEV16" s="8"/>
      <c r="WEW16" s="8"/>
      <c r="WEX16" s="8"/>
      <c r="WEY16" s="8"/>
      <c r="WEZ16" s="8"/>
      <c r="WFA16" s="8"/>
      <c r="WFB16" s="8"/>
      <c r="WFC16" s="8"/>
      <c r="WFD16" s="8"/>
      <c r="WFE16" s="8"/>
      <c r="WFF16" s="8"/>
      <c r="WFG16" s="8"/>
      <c r="WFH16" s="8"/>
      <c r="WFI16" s="8"/>
      <c r="WFJ16" s="8"/>
      <c r="WFK16" s="8"/>
      <c r="WFL16" s="8"/>
      <c r="WFM16" s="8"/>
      <c r="WFN16" s="8"/>
      <c r="WFO16" s="8"/>
      <c r="WFP16" s="8"/>
      <c r="WFQ16" s="8"/>
      <c r="WFR16" s="8"/>
      <c r="WFS16" s="8"/>
      <c r="WFT16" s="8"/>
      <c r="WFU16" s="8"/>
      <c r="WFV16" s="8"/>
      <c r="WFW16" s="8"/>
      <c r="WFX16" s="8"/>
      <c r="WFY16" s="8"/>
      <c r="WFZ16" s="8"/>
      <c r="WGA16" s="8"/>
      <c r="WGB16" s="8"/>
      <c r="WGC16" s="8"/>
      <c r="WGD16" s="8"/>
      <c r="WGE16" s="8"/>
      <c r="WGF16" s="8"/>
      <c r="WGG16" s="8"/>
      <c r="WGH16" s="8"/>
      <c r="WGI16" s="8"/>
      <c r="WGJ16" s="8"/>
      <c r="WGK16" s="8"/>
      <c r="WGL16" s="8"/>
      <c r="WGM16" s="8"/>
      <c r="WGN16" s="8"/>
      <c r="WGO16" s="8"/>
      <c r="WGP16" s="8"/>
      <c r="WGQ16" s="8"/>
      <c r="WGR16" s="8"/>
      <c r="WGS16" s="8"/>
      <c r="WGT16" s="8"/>
      <c r="WGU16" s="8"/>
      <c r="WGV16" s="8"/>
      <c r="WGW16" s="8"/>
      <c r="WGX16" s="8"/>
      <c r="WGY16" s="8"/>
      <c r="WGZ16" s="8"/>
      <c r="WHA16" s="8"/>
      <c r="WHB16" s="8"/>
      <c r="WHC16" s="8"/>
      <c r="WHD16" s="8"/>
      <c r="WHE16" s="8"/>
      <c r="WHF16" s="8"/>
      <c r="WHG16" s="8"/>
      <c r="WHH16" s="8"/>
      <c r="WHI16" s="8"/>
      <c r="WHJ16" s="8"/>
      <c r="WHK16" s="8"/>
      <c r="WHL16" s="8"/>
      <c r="WHM16" s="8"/>
      <c r="WHN16" s="8"/>
      <c r="WHO16" s="8"/>
      <c r="WHP16" s="8"/>
      <c r="WHQ16" s="8"/>
      <c r="WHR16" s="8"/>
      <c r="WHS16" s="8"/>
      <c r="WHT16" s="8"/>
      <c r="WHU16" s="8"/>
      <c r="WHV16" s="8"/>
      <c r="WHW16" s="8"/>
      <c r="WHX16" s="8"/>
      <c r="WHY16" s="8"/>
      <c r="WHZ16" s="8"/>
      <c r="WIA16" s="8"/>
      <c r="WIB16" s="8"/>
      <c r="WIC16" s="8"/>
      <c r="WID16" s="8"/>
      <c r="WIE16" s="8"/>
      <c r="WIF16" s="8"/>
      <c r="WIG16" s="8"/>
      <c r="WIH16" s="8"/>
      <c r="WII16" s="8"/>
      <c r="WIJ16" s="8"/>
      <c r="WIK16" s="8"/>
      <c r="WIL16" s="8"/>
      <c r="WIM16" s="8"/>
      <c r="WIN16" s="8"/>
      <c r="WIO16" s="8"/>
      <c r="WIP16" s="8"/>
      <c r="WIQ16" s="8"/>
      <c r="WIR16" s="8"/>
      <c r="WIS16" s="8"/>
      <c r="WIT16" s="8"/>
      <c r="WIU16" s="8"/>
      <c r="WIV16" s="8"/>
      <c r="WIW16" s="8"/>
      <c r="WIX16" s="8"/>
      <c r="WIY16" s="8"/>
      <c r="WIZ16" s="8"/>
      <c r="WJA16" s="8"/>
      <c r="WJB16" s="8"/>
      <c r="WJC16" s="8"/>
      <c r="WJD16" s="8"/>
      <c r="WJE16" s="8"/>
      <c r="WJF16" s="8"/>
      <c r="WJG16" s="8"/>
      <c r="WJH16" s="8"/>
      <c r="WJI16" s="8"/>
      <c r="WJJ16" s="8"/>
      <c r="WJK16" s="8"/>
      <c r="WJL16" s="8"/>
      <c r="WJM16" s="8"/>
      <c r="WJN16" s="8"/>
      <c r="WJO16" s="8"/>
      <c r="WJP16" s="8"/>
      <c r="WJQ16" s="8"/>
      <c r="WJR16" s="8"/>
      <c r="WJS16" s="8"/>
      <c r="WJT16" s="8"/>
      <c r="WJU16" s="8"/>
      <c r="WJV16" s="8"/>
      <c r="WJW16" s="8"/>
      <c r="WJX16" s="8"/>
      <c r="WJY16" s="8"/>
      <c r="WJZ16" s="8"/>
      <c r="WKA16" s="8"/>
      <c r="WKB16" s="8"/>
      <c r="WKC16" s="8"/>
      <c r="WKD16" s="8"/>
      <c r="WKE16" s="8"/>
      <c r="WKF16" s="8"/>
      <c r="WKG16" s="8"/>
      <c r="WKH16" s="8"/>
      <c r="WKI16" s="8"/>
      <c r="WKJ16" s="8"/>
      <c r="WKK16" s="8"/>
      <c r="WKL16" s="8"/>
      <c r="WKM16" s="8"/>
      <c r="WKN16" s="8"/>
      <c r="WKO16" s="8"/>
      <c r="WKP16" s="8"/>
      <c r="WKQ16" s="8"/>
      <c r="WKR16" s="8"/>
      <c r="WKS16" s="8"/>
      <c r="WKT16" s="8"/>
      <c r="WKU16" s="8"/>
      <c r="WKV16" s="8"/>
      <c r="WKW16" s="8"/>
      <c r="WKX16" s="8"/>
      <c r="WKY16" s="8"/>
      <c r="WKZ16" s="8"/>
      <c r="WLA16" s="8"/>
      <c r="WLB16" s="8"/>
      <c r="WLC16" s="8"/>
      <c r="WLD16" s="8"/>
      <c r="WLE16" s="8"/>
      <c r="WLF16" s="8"/>
      <c r="WLG16" s="8"/>
      <c r="WLH16" s="8"/>
      <c r="WLI16" s="8"/>
      <c r="WLJ16" s="8"/>
      <c r="WLK16" s="8"/>
      <c r="WLL16" s="8"/>
      <c r="WLM16" s="8"/>
      <c r="WLN16" s="8"/>
      <c r="WLO16" s="8"/>
      <c r="WLP16" s="8"/>
      <c r="WLQ16" s="8"/>
      <c r="WLR16" s="8"/>
      <c r="WLS16" s="8"/>
      <c r="WLT16" s="8"/>
      <c r="WLU16" s="8"/>
      <c r="WLV16" s="8"/>
      <c r="WLW16" s="8"/>
      <c r="WLX16" s="8"/>
      <c r="WLY16" s="8"/>
      <c r="WLZ16" s="8"/>
      <c r="WMA16" s="8"/>
      <c r="WMB16" s="8"/>
      <c r="WMC16" s="8"/>
      <c r="WMD16" s="8"/>
      <c r="WME16" s="8"/>
      <c r="WMF16" s="8"/>
      <c r="WMG16" s="8"/>
      <c r="WMH16" s="8"/>
      <c r="WMI16" s="8"/>
      <c r="WMJ16" s="8"/>
      <c r="WMK16" s="8"/>
      <c r="WML16" s="8"/>
      <c r="WMM16" s="8"/>
      <c r="WMN16" s="8"/>
      <c r="WMO16" s="8"/>
      <c r="WMP16" s="8"/>
      <c r="WMQ16" s="8"/>
      <c r="WMR16" s="8"/>
      <c r="WMS16" s="8"/>
      <c r="WMT16" s="8"/>
      <c r="WMU16" s="8"/>
      <c r="WMV16" s="8"/>
      <c r="WMW16" s="8"/>
      <c r="WMX16" s="8"/>
      <c r="WMY16" s="8"/>
      <c r="WMZ16" s="8"/>
      <c r="WNA16" s="8"/>
      <c r="WNB16" s="8"/>
      <c r="WNC16" s="8"/>
      <c r="WND16" s="8"/>
      <c r="WNE16" s="8"/>
      <c r="WNF16" s="8"/>
      <c r="WNG16" s="8"/>
      <c r="WNH16" s="8"/>
      <c r="WNI16" s="8"/>
      <c r="WNJ16" s="8"/>
      <c r="WNK16" s="8"/>
      <c r="WNL16" s="8"/>
      <c r="WNM16" s="8"/>
      <c r="WNN16" s="8"/>
      <c r="WNO16" s="8"/>
      <c r="WNP16" s="8"/>
      <c r="WNQ16" s="8"/>
      <c r="WNR16" s="8"/>
      <c r="WNS16" s="8"/>
      <c r="WNT16" s="8"/>
      <c r="WNU16" s="8"/>
      <c r="WNV16" s="8"/>
      <c r="WNW16" s="8"/>
      <c r="WNX16" s="8"/>
      <c r="WNY16" s="8"/>
      <c r="WNZ16" s="8"/>
      <c r="WOA16" s="8"/>
      <c r="WOB16" s="8"/>
      <c r="WOC16" s="8"/>
      <c r="WOD16" s="8"/>
      <c r="WOE16" s="8"/>
      <c r="WOF16" s="8"/>
      <c r="WOG16" s="8"/>
      <c r="WOH16" s="8"/>
      <c r="WOI16" s="8"/>
      <c r="WOJ16" s="8"/>
      <c r="WOK16" s="8"/>
      <c r="WOL16" s="8"/>
      <c r="WOM16" s="8"/>
      <c r="WON16" s="8"/>
      <c r="WOO16" s="8"/>
      <c r="WOP16" s="8"/>
      <c r="WOQ16" s="8"/>
      <c r="WOR16" s="8"/>
      <c r="WOS16" s="8"/>
      <c r="WOT16" s="8"/>
      <c r="WOU16" s="8"/>
      <c r="WOV16" s="8"/>
      <c r="WOW16" s="8"/>
      <c r="WOX16" s="8"/>
      <c r="WOY16" s="8"/>
      <c r="WOZ16" s="8"/>
      <c r="WPA16" s="8"/>
      <c r="WPB16" s="8"/>
      <c r="WPC16" s="8"/>
      <c r="WPD16" s="8"/>
      <c r="WPE16" s="8"/>
      <c r="WPF16" s="8"/>
      <c r="WPG16" s="8"/>
      <c r="WPH16" s="8"/>
      <c r="WPI16" s="8"/>
      <c r="WPJ16" s="8"/>
      <c r="WPK16" s="8"/>
      <c r="WPL16" s="8"/>
      <c r="WPM16" s="8"/>
      <c r="WPN16" s="8"/>
      <c r="WPO16" s="8"/>
      <c r="WPP16" s="8"/>
      <c r="WPQ16" s="8"/>
      <c r="WPR16" s="8"/>
      <c r="WPS16" s="8"/>
      <c r="WPT16" s="8"/>
      <c r="WPU16" s="8"/>
      <c r="WPV16" s="8"/>
      <c r="WPW16" s="8"/>
      <c r="WPX16" s="8"/>
      <c r="WPY16" s="8"/>
      <c r="WPZ16" s="8"/>
      <c r="WQA16" s="8"/>
      <c r="WQB16" s="8"/>
      <c r="WQC16" s="8"/>
      <c r="WQD16" s="8"/>
      <c r="WQE16" s="8"/>
      <c r="WQF16" s="8"/>
      <c r="WQG16" s="8"/>
      <c r="WQH16" s="8"/>
      <c r="WQI16" s="8"/>
      <c r="WQJ16" s="8"/>
      <c r="WQK16" s="8"/>
      <c r="WQL16" s="8"/>
      <c r="WQM16" s="8"/>
      <c r="WQN16" s="8"/>
      <c r="WQO16" s="8"/>
      <c r="WQP16" s="8"/>
      <c r="WQQ16" s="8"/>
      <c r="WQR16" s="8"/>
      <c r="WQS16" s="8"/>
      <c r="WQT16" s="8"/>
      <c r="WQU16" s="8"/>
      <c r="WQV16" s="8"/>
      <c r="WQW16" s="8"/>
      <c r="WQX16" s="8"/>
      <c r="WQY16" s="8"/>
      <c r="WQZ16" s="8"/>
      <c r="WRA16" s="8"/>
      <c r="WRB16" s="8"/>
      <c r="WRC16" s="8"/>
      <c r="WRD16" s="8"/>
      <c r="WRE16" s="8"/>
      <c r="WRF16" s="8"/>
      <c r="WRG16" s="8"/>
      <c r="WRH16" s="8"/>
      <c r="WRI16" s="8"/>
      <c r="WRJ16" s="8"/>
      <c r="WRK16" s="8"/>
      <c r="WRL16" s="8"/>
      <c r="WRM16" s="8"/>
      <c r="WRN16" s="8"/>
      <c r="WRO16" s="8"/>
      <c r="WRP16" s="8"/>
      <c r="WRQ16" s="8"/>
      <c r="WRR16" s="8"/>
      <c r="WRS16" s="8"/>
      <c r="WRT16" s="8"/>
      <c r="WRU16" s="8"/>
      <c r="WRV16" s="8"/>
      <c r="WRW16" s="8"/>
      <c r="WRX16" s="8"/>
      <c r="WRY16" s="8"/>
      <c r="WRZ16" s="8"/>
      <c r="WSA16" s="8"/>
      <c r="WSB16" s="8"/>
      <c r="WSC16" s="8"/>
      <c r="WSD16" s="8"/>
      <c r="WSE16" s="8"/>
      <c r="WSF16" s="8"/>
      <c r="WSG16" s="8"/>
      <c r="WSH16" s="8"/>
      <c r="WSI16" s="8"/>
      <c r="WSJ16" s="8"/>
      <c r="WSK16" s="8"/>
      <c r="WSL16" s="8"/>
      <c r="WSM16" s="8"/>
      <c r="WSN16" s="8"/>
      <c r="WSO16" s="8"/>
      <c r="WSP16" s="8"/>
      <c r="WSQ16" s="8"/>
      <c r="WSR16" s="8"/>
      <c r="WSS16" s="8"/>
      <c r="WST16" s="8"/>
      <c r="WSU16" s="8"/>
      <c r="WSV16" s="8"/>
      <c r="WSW16" s="8"/>
      <c r="WSX16" s="8"/>
      <c r="WSY16" s="8"/>
      <c r="WSZ16" s="8"/>
      <c r="WTA16" s="8"/>
      <c r="WTB16" s="8"/>
      <c r="WTC16" s="8"/>
      <c r="WTD16" s="8"/>
      <c r="WTE16" s="8"/>
      <c r="WTF16" s="8"/>
      <c r="WTG16" s="8"/>
      <c r="WTH16" s="8"/>
      <c r="WTI16" s="8"/>
      <c r="WTJ16" s="8"/>
      <c r="WTK16" s="8"/>
      <c r="WTL16" s="8"/>
      <c r="WTM16" s="8"/>
      <c r="WTN16" s="8"/>
      <c r="WTO16" s="8"/>
      <c r="WTP16" s="8"/>
      <c r="WTQ16" s="8"/>
      <c r="WTR16" s="8"/>
      <c r="WTS16" s="8"/>
      <c r="WTT16" s="8"/>
      <c r="WTU16" s="8"/>
      <c r="WTV16" s="8"/>
      <c r="WTW16" s="8"/>
      <c r="WTX16" s="8"/>
      <c r="WTY16" s="8"/>
      <c r="WTZ16" s="8"/>
      <c r="WUA16" s="8"/>
      <c r="WUB16" s="8"/>
      <c r="WUC16" s="8"/>
      <c r="WUD16" s="8"/>
      <c r="WUE16" s="8"/>
      <c r="WUF16" s="8"/>
      <c r="WUG16" s="8"/>
      <c r="WUH16" s="8"/>
      <c r="WUI16" s="8"/>
      <c r="WUJ16" s="8"/>
      <c r="WUK16" s="8"/>
      <c r="WUL16" s="8"/>
      <c r="WUM16" s="8"/>
      <c r="WUN16" s="8"/>
      <c r="WUO16" s="8"/>
      <c r="WUP16" s="8"/>
      <c r="WUQ16" s="8"/>
      <c r="WUR16" s="8"/>
      <c r="WUS16" s="8"/>
      <c r="WUT16" s="8"/>
      <c r="WUU16" s="8"/>
      <c r="WUV16" s="8"/>
      <c r="WUW16" s="8"/>
      <c r="WUX16" s="8"/>
      <c r="WUY16" s="8"/>
      <c r="WUZ16" s="8"/>
      <c r="WVA16" s="8"/>
      <c r="WVB16" s="8"/>
      <c r="WVC16" s="8"/>
      <c r="WVD16" s="8"/>
      <c r="WVE16" s="8"/>
      <c r="WVF16" s="8"/>
      <c r="WVG16" s="8"/>
      <c r="WVH16" s="8"/>
      <c r="WVI16" s="8"/>
      <c r="WVJ16" s="8"/>
      <c r="WVK16" s="8"/>
      <c r="WVL16" s="8"/>
      <c r="WVM16" s="8"/>
      <c r="WVN16" s="8"/>
      <c r="WVO16" s="8"/>
      <c r="WVP16" s="8"/>
      <c r="WVQ16" s="8"/>
      <c r="WVR16" s="8"/>
      <c r="WVS16" s="8"/>
      <c r="WVT16" s="8"/>
      <c r="WVU16" s="8"/>
      <c r="WVV16" s="8"/>
      <c r="WVW16" s="8"/>
      <c r="WVX16" s="8"/>
      <c r="WVY16" s="8"/>
      <c r="WVZ16" s="8"/>
      <c r="WWA16" s="8"/>
      <c r="WWB16" s="8"/>
      <c r="WWC16" s="8"/>
      <c r="WWD16" s="8"/>
      <c r="WWE16" s="8"/>
      <c r="WWF16" s="8"/>
      <c r="WWG16" s="8"/>
      <c r="WWH16" s="8"/>
      <c r="WWI16" s="8"/>
      <c r="WWJ16" s="8"/>
      <c r="WWK16" s="8"/>
      <c r="WWL16" s="8"/>
      <c r="WWM16" s="8"/>
      <c r="WWN16" s="8"/>
      <c r="WWO16" s="8"/>
      <c r="WWP16" s="8"/>
      <c r="WWQ16" s="8"/>
      <c r="WWR16" s="8"/>
      <c r="WWS16" s="8"/>
      <c r="WWT16" s="8"/>
      <c r="WWU16" s="8"/>
      <c r="WWV16" s="8"/>
      <c r="WWW16" s="8"/>
      <c r="WWX16" s="8"/>
      <c r="WWY16" s="8"/>
      <c r="WWZ16" s="8"/>
      <c r="WXA16" s="8"/>
      <c r="WXB16" s="8"/>
      <c r="WXC16" s="8"/>
      <c r="WXD16" s="8"/>
      <c r="WXE16" s="8"/>
      <c r="WXF16" s="8"/>
      <c r="WXG16" s="8"/>
      <c r="WXH16" s="8"/>
      <c r="WXI16" s="8"/>
      <c r="WXJ16" s="8"/>
      <c r="WXK16" s="8"/>
      <c r="WXL16" s="8"/>
      <c r="WXM16" s="8"/>
      <c r="WXN16" s="8"/>
      <c r="WXO16" s="8"/>
      <c r="WXP16" s="8"/>
      <c r="WXQ16" s="8"/>
      <c r="WXR16" s="8"/>
      <c r="WXS16" s="8"/>
      <c r="WXT16" s="8"/>
      <c r="WXU16" s="8"/>
      <c r="WXV16" s="8"/>
      <c r="WXW16" s="8"/>
      <c r="WXX16" s="8"/>
      <c r="WXY16" s="8"/>
      <c r="WXZ16" s="8"/>
      <c r="WYA16" s="8"/>
      <c r="WYB16" s="8"/>
      <c r="WYC16" s="8"/>
      <c r="WYD16" s="8"/>
      <c r="WYE16" s="8"/>
      <c r="WYF16" s="8"/>
      <c r="WYG16" s="8"/>
      <c r="WYH16" s="8"/>
      <c r="WYI16" s="8"/>
      <c r="WYJ16" s="8"/>
      <c r="WYK16" s="8"/>
      <c r="WYL16" s="8"/>
      <c r="WYM16" s="8"/>
      <c r="WYN16" s="8"/>
      <c r="WYO16" s="8"/>
      <c r="WYP16" s="8"/>
      <c r="WYQ16" s="8"/>
      <c r="WYR16" s="8"/>
      <c r="WYS16" s="8"/>
      <c r="WYT16" s="8"/>
      <c r="WYU16" s="8"/>
      <c r="WYV16" s="8"/>
      <c r="WYW16" s="8"/>
      <c r="WYX16" s="8"/>
      <c r="WYY16" s="8"/>
      <c r="WYZ16" s="8"/>
      <c r="WZA16" s="8"/>
      <c r="WZB16" s="8"/>
      <c r="WZC16" s="8"/>
      <c r="WZD16" s="8"/>
      <c r="WZE16" s="8"/>
      <c r="WZF16" s="8"/>
      <c r="WZG16" s="8"/>
      <c r="WZH16" s="8"/>
      <c r="WZI16" s="8"/>
      <c r="WZJ16" s="8"/>
      <c r="WZK16" s="8"/>
      <c r="WZL16" s="8"/>
      <c r="WZM16" s="8"/>
      <c r="WZN16" s="8"/>
      <c r="WZO16" s="8"/>
      <c r="WZP16" s="8"/>
      <c r="WZQ16" s="8"/>
      <c r="WZR16" s="8"/>
      <c r="WZS16" s="8"/>
      <c r="WZT16" s="8"/>
      <c r="WZU16" s="8"/>
      <c r="WZV16" s="8"/>
      <c r="WZW16" s="8"/>
      <c r="WZX16" s="8"/>
      <c r="WZY16" s="8"/>
      <c r="WZZ16" s="8"/>
      <c r="XAA16" s="8"/>
      <c r="XAB16" s="8"/>
      <c r="XAC16" s="8"/>
      <c r="XAD16" s="8"/>
      <c r="XAE16" s="8"/>
      <c r="XAF16" s="8"/>
      <c r="XAG16" s="8"/>
      <c r="XAH16" s="8"/>
      <c r="XAI16" s="8"/>
      <c r="XAJ16" s="8"/>
      <c r="XAK16" s="8"/>
      <c r="XAL16" s="8"/>
      <c r="XAM16" s="8"/>
      <c r="XAN16" s="8"/>
      <c r="XAO16" s="8"/>
      <c r="XAP16" s="8"/>
      <c r="XAQ16" s="8"/>
      <c r="XAR16" s="8"/>
      <c r="XAS16" s="8"/>
      <c r="XAT16" s="8"/>
      <c r="XAU16" s="8"/>
      <c r="XAV16" s="8"/>
      <c r="XAW16" s="8"/>
      <c r="XAX16" s="8"/>
      <c r="XAY16" s="8"/>
      <c r="XAZ16" s="8"/>
      <c r="XBA16" s="8"/>
      <c r="XBB16" s="8"/>
      <c r="XBC16" s="8"/>
      <c r="XBD16" s="8"/>
      <c r="XBE16" s="8"/>
      <c r="XBF16" s="8"/>
      <c r="XBG16" s="8"/>
      <c r="XBH16" s="8"/>
      <c r="XBI16" s="8"/>
      <c r="XBJ16" s="8"/>
      <c r="XBK16" s="8"/>
      <c r="XBL16" s="8"/>
      <c r="XBM16" s="8"/>
      <c r="XBN16" s="8"/>
      <c r="XBO16" s="8"/>
      <c r="XBP16" s="8"/>
      <c r="XBQ16" s="8"/>
      <c r="XBR16" s="8"/>
      <c r="XBS16" s="8"/>
      <c r="XBT16" s="8"/>
      <c r="XBU16" s="8"/>
      <c r="XBV16" s="8"/>
      <c r="XBW16" s="8"/>
      <c r="XBX16" s="8"/>
      <c r="XBY16" s="8"/>
      <c r="XBZ16" s="8"/>
      <c r="XCA16" s="8"/>
      <c r="XCB16" s="8"/>
      <c r="XCC16" s="8"/>
      <c r="XCD16" s="8"/>
      <c r="XCE16" s="8"/>
      <c r="XCF16" s="8"/>
      <c r="XCG16" s="8"/>
      <c r="XCH16" s="8"/>
      <c r="XCI16" s="8"/>
      <c r="XCJ16" s="8"/>
      <c r="XCK16" s="8"/>
      <c r="XCL16" s="8"/>
      <c r="XCM16" s="8"/>
      <c r="XCN16" s="8"/>
      <c r="XCO16" s="8"/>
      <c r="XCP16" s="8"/>
      <c r="XCQ16" s="8"/>
      <c r="XCR16" s="8"/>
      <c r="XCS16" s="8"/>
      <c r="XCT16" s="8"/>
      <c r="XCU16" s="8"/>
      <c r="XCV16" s="8"/>
      <c r="XCW16" s="8"/>
      <c r="XCX16" s="8"/>
      <c r="XCY16" s="8"/>
      <c r="XCZ16" s="8"/>
      <c r="XDA16" s="8"/>
      <c r="XDB16" s="8"/>
      <c r="XDC16" s="8"/>
      <c r="XDD16" s="8"/>
      <c r="XDE16" s="8"/>
      <c r="XDF16" s="8"/>
      <c r="XDG16" s="8"/>
      <c r="XDH16" s="8"/>
      <c r="XDI16" s="8"/>
      <c r="XDJ16" s="8"/>
      <c r="XDK16" s="8"/>
      <c r="XDL16" s="8"/>
      <c r="XDM16" s="8"/>
      <c r="XDN16" s="8"/>
      <c r="XDO16" s="8"/>
      <c r="XDP16" s="8"/>
      <c r="XDQ16" s="8"/>
      <c r="XDR16" s="8"/>
      <c r="XDS16" s="8"/>
      <c r="XDT16" s="8"/>
      <c r="XDU16" s="8"/>
      <c r="XDV16" s="8"/>
      <c r="XDW16" s="8"/>
      <c r="XDX16" s="8"/>
      <c r="XDY16" s="8"/>
      <c r="XDZ16" s="8"/>
      <c r="XEA16" s="8"/>
      <c r="XEB16" s="8"/>
      <c r="XEC16" s="8"/>
    </row>
    <row r="17" spans="1:41" ht="10.5" customHeight="1" x14ac:dyDescent="0.25">
      <c r="A17" s="8" t="s">
        <v>129</v>
      </c>
      <c r="C17" s="94"/>
      <c r="D17" s="94"/>
      <c r="E17" s="94"/>
      <c r="F17" s="71">
        <v>5.5676298939234696</v>
      </c>
      <c r="G17" s="90">
        <v>3.7631434903407501</v>
      </c>
      <c r="H17" s="71" t="s">
        <v>29</v>
      </c>
      <c r="I17" s="90"/>
      <c r="J17" s="71">
        <v>4.8870856883573799</v>
      </c>
      <c r="K17" s="90">
        <v>3.5262564062797601</v>
      </c>
      <c r="L17" s="71" t="s">
        <v>197</v>
      </c>
      <c r="M17" s="90"/>
      <c r="N17" s="71" t="s">
        <v>197</v>
      </c>
      <c r="O17" s="90"/>
      <c r="P17" s="71" t="s">
        <v>197</v>
      </c>
      <c r="Q17" s="90"/>
      <c r="R17" s="71" t="s">
        <v>29</v>
      </c>
      <c r="S17" s="90"/>
      <c r="T17" s="71" t="s">
        <v>29</v>
      </c>
      <c r="U17" s="90"/>
      <c r="V17" s="385" t="s">
        <v>29</v>
      </c>
      <c r="W17" s="90"/>
      <c r="X17" s="71">
        <v>13.256489999999999</v>
      </c>
      <c r="Y17" s="90">
        <v>5.7956200000000004</v>
      </c>
    </row>
    <row r="18" spans="1:41" ht="10.5" customHeight="1" x14ac:dyDescent="0.25">
      <c r="A18" s="8" t="s">
        <v>130</v>
      </c>
      <c r="C18" s="94"/>
      <c r="D18" s="94"/>
      <c r="E18" s="94"/>
      <c r="F18" s="71" t="s">
        <v>197</v>
      </c>
      <c r="G18" s="71"/>
      <c r="H18" s="71" t="s">
        <v>197</v>
      </c>
      <c r="I18" s="71"/>
      <c r="J18" s="71" t="s">
        <v>197</v>
      </c>
      <c r="K18" s="71"/>
      <c r="L18" s="71" t="s">
        <v>29</v>
      </c>
      <c r="M18" s="71"/>
      <c r="N18" s="71" t="s">
        <v>197</v>
      </c>
      <c r="O18" s="71"/>
      <c r="P18" s="71" t="s">
        <v>197</v>
      </c>
      <c r="Q18" s="71"/>
      <c r="R18" s="71" t="s">
        <v>197</v>
      </c>
      <c r="S18" s="71"/>
      <c r="T18" s="71" t="s">
        <v>197</v>
      </c>
      <c r="U18" s="71"/>
      <c r="V18" s="385" t="s">
        <v>29</v>
      </c>
      <c r="W18" s="90"/>
      <c r="X18" s="71">
        <v>15.412319999999999</v>
      </c>
      <c r="Y18" s="90">
        <v>6.2457750000000001</v>
      </c>
    </row>
    <row r="19" spans="1:41" ht="10.5" customHeight="1" x14ac:dyDescent="0.25">
      <c r="A19" s="29" t="s">
        <v>131</v>
      </c>
      <c r="B19" s="66"/>
      <c r="C19" s="106"/>
      <c r="D19" s="106"/>
      <c r="E19" s="106"/>
      <c r="F19" s="374">
        <v>55.830274702939299</v>
      </c>
      <c r="G19" s="375">
        <v>11.767015937295</v>
      </c>
      <c r="H19" s="374">
        <v>17.458711966757299</v>
      </c>
      <c r="I19" s="375">
        <v>6.6441085555238999</v>
      </c>
      <c r="J19" s="374">
        <v>22.673709203786402</v>
      </c>
      <c r="K19" s="375">
        <v>7.5618133370425999</v>
      </c>
      <c r="L19" s="374">
        <v>24.175772109622201</v>
      </c>
      <c r="M19" s="375">
        <v>7.8053352064031403</v>
      </c>
      <c r="N19" s="374">
        <v>30.333621753444099</v>
      </c>
      <c r="O19" s="375">
        <v>8.7295695769897996</v>
      </c>
      <c r="P19" s="374">
        <v>14.645729756891299</v>
      </c>
      <c r="Q19" s="375">
        <v>6.0896284126193203</v>
      </c>
      <c r="R19" s="374">
        <v>16.083177552507699</v>
      </c>
      <c r="S19" s="375">
        <v>6.3791906383430801</v>
      </c>
      <c r="T19" s="374">
        <v>10.112697976226499</v>
      </c>
      <c r="U19" s="375">
        <v>5.0659262602148099</v>
      </c>
      <c r="V19" s="374" t="s">
        <v>197</v>
      </c>
      <c r="W19" s="375"/>
      <c r="X19" s="374">
        <v>191.67025000000001</v>
      </c>
      <c r="Y19" s="375">
        <v>21.035585999999999</v>
      </c>
    </row>
    <row r="20" spans="1:41" ht="25.5" customHeight="1" x14ac:dyDescent="0.25">
      <c r="A20" s="585" t="s">
        <v>249</v>
      </c>
      <c r="B20" s="585"/>
      <c r="C20" s="94"/>
      <c r="D20" s="94"/>
      <c r="E20" s="94"/>
      <c r="F20" s="71">
        <v>3.7362807355738399</v>
      </c>
      <c r="G20" s="90">
        <v>3.0841292909043601</v>
      </c>
      <c r="H20" s="71">
        <v>5.0718491639941004</v>
      </c>
      <c r="I20" s="90">
        <v>3.5921310679232699</v>
      </c>
      <c r="J20" s="71">
        <v>2.4282275265192701</v>
      </c>
      <c r="K20" s="90">
        <v>2.4871287921951399</v>
      </c>
      <c r="L20" s="71">
        <v>4.7125295754666796</v>
      </c>
      <c r="M20" s="90">
        <v>3.4628585802448102</v>
      </c>
      <c r="N20" s="71" t="s">
        <v>197</v>
      </c>
      <c r="O20" s="90"/>
      <c r="P20" s="71" t="s">
        <v>197</v>
      </c>
      <c r="Q20" s="90"/>
      <c r="R20" s="71">
        <v>1.6492300707888401</v>
      </c>
      <c r="S20" s="90">
        <v>2.0501139162552802</v>
      </c>
      <c r="T20" s="71">
        <v>1.7366844070259999</v>
      </c>
      <c r="U20" s="90">
        <v>2.1037223415720101</v>
      </c>
      <c r="V20" s="71" t="s">
        <v>29</v>
      </c>
      <c r="W20" s="90"/>
      <c r="X20" s="71">
        <v>21.477513900000002</v>
      </c>
      <c r="Y20" s="90">
        <v>7.3618439999999996</v>
      </c>
    </row>
    <row r="21" spans="1:41" ht="10.5" customHeight="1" x14ac:dyDescent="0.25">
      <c r="A21" s="204" t="s">
        <v>250</v>
      </c>
      <c r="C21" s="94"/>
      <c r="D21" s="94"/>
      <c r="E21" s="94"/>
      <c r="F21" s="71">
        <v>92.847976811851098</v>
      </c>
      <c r="G21" s="90">
        <v>15.031012670036001</v>
      </c>
      <c r="H21" s="71">
        <v>47.038889884884497</v>
      </c>
      <c r="I21" s="90">
        <v>10.8250339030426</v>
      </c>
      <c r="J21" s="71">
        <v>40.194370657364999</v>
      </c>
      <c r="K21" s="90">
        <v>10.023860002655899</v>
      </c>
      <c r="L21" s="71">
        <v>38.3120942743599</v>
      </c>
      <c r="M21" s="90">
        <v>9.7909892200374404</v>
      </c>
      <c r="N21" s="71">
        <v>26.375279297407701</v>
      </c>
      <c r="O21" s="90">
        <v>8.1481796056704905</v>
      </c>
      <c r="P21" s="71">
        <v>21.108540666997701</v>
      </c>
      <c r="Q21" s="90">
        <v>7.2990070771423703</v>
      </c>
      <c r="R21" s="71">
        <v>12.7605738266831</v>
      </c>
      <c r="S21" s="90">
        <v>5.6868833931663998</v>
      </c>
      <c r="T21" s="71">
        <v>19.106633525700602</v>
      </c>
      <c r="U21" s="90">
        <v>6.9477474980994502</v>
      </c>
      <c r="V21" s="71">
        <v>2.4172861174528202</v>
      </c>
      <c r="W21" s="90">
        <v>2.4815257843898202</v>
      </c>
      <c r="X21" s="71">
        <v>300.16160000000002</v>
      </c>
      <c r="Y21" s="90">
        <v>25.531641</v>
      </c>
    </row>
    <row r="22" spans="1:41" ht="10.5" customHeight="1" x14ac:dyDescent="0.25">
      <c r="A22" s="204" t="s">
        <v>251</v>
      </c>
      <c r="C22" s="94"/>
      <c r="D22" s="94"/>
      <c r="E22" s="94"/>
      <c r="F22" s="71">
        <v>166.02407215130799</v>
      </c>
      <c r="G22" s="90">
        <v>19.714508715597901</v>
      </c>
      <c r="H22" s="71">
        <v>88.607177857615397</v>
      </c>
      <c r="I22" s="90">
        <v>14.699871810964201</v>
      </c>
      <c r="J22" s="71">
        <v>104.078532734598</v>
      </c>
      <c r="K22" s="90">
        <v>15.867704694766299</v>
      </c>
      <c r="L22" s="71">
        <v>177.140119808858</v>
      </c>
      <c r="M22" s="90">
        <v>20.302695382242199</v>
      </c>
      <c r="N22" s="71">
        <v>99.974482290127895</v>
      </c>
      <c r="O22" s="90">
        <v>15.5683476953718</v>
      </c>
      <c r="P22" s="71">
        <v>41.8358206455136</v>
      </c>
      <c r="Q22" s="90">
        <v>10.2222500584286</v>
      </c>
      <c r="R22" s="71">
        <v>38.482291019976699</v>
      </c>
      <c r="S22" s="90">
        <v>9.8122915686479804</v>
      </c>
      <c r="T22" s="71">
        <v>42.168961382830197</v>
      </c>
      <c r="U22" s="90">
        <v>10.262005711077199</v>
      </c>
      <c r="V22" s="71" t="s">
        <v>197</v>
      </c>
      <c r="W22" s="90"/>
      <c r="X22" s="71">
        <v>759.08330000000001</v>
      </c>
      <c r="Y22" s="90">
        <v>34.768839999999997</v>
      </c>
    </row>
    <row r="23" spans="1:41" ht="10.5" customHeight="1" x14ac:dyDescent="0.25">
      <c r="A23" s="204" t="s">
        <v>252</v>
      </c>
      <c r="C23" s="94"/>
      <c r="D23" s="94"/>
      <c r="E23" s="94"/>
      <c r="F23" s="71">
        <v>139.67228174476</v>
      </c>
      <c r="G23" s="90">
        <v>18.2103655801195</v>
      </c>
      <c r="H23" s="71">
        <v>82.697781432161193</v>
      </c>
      <c r="I23" s="90">
        <v>14.2229299294554</v>
      </c>
      <c r="J23" s="71">
        <v>62.523959988312299</v>
      </c>
      <c r="K23" s="90">
        <v>12.431221034347899</v>
      </c>
      <c r="L23" s="71">
        <v>108.33418021748</v>
      </c>
      <c r="M23" s="90">
        <v>16.170880294060701</v>
      </c>
      <c r="N23" s="71">
        <v>52.270010824490299</v>
      </c>
      <c r="O23" s="90">
        <v>11.395957068541501</v>
      </c>
      <c r="P23" s="71">
        <v>20.584251033314601</v>
      </c>
      <c r="Q23" s="90">
        <v>7.2087362335319698</v>
      </c>
      <c r="R23" s="71">
        <v>38.697079767744697</v>
      </c>
      <c r="S23" s="90">
        <v>9.8391040567355894</v>
      </c>
      <c r="T23" s="71">
        <v>27.205426931886699</v>
      </c>
      <c r="U23" s="90">
        <v>8.2736936787183293</v>
      </c>
      <c r="V23" s="71" t="s">
        <v>197</v>
      </c>
      <c r="W23" s="90"/>
      <c r="X23" s="71">
        <v>533.05039999999997</v>
      </c>
      <c r="Y23" s="90">
        <v>31.637992000000001</v>
      </c>
    </row>
    <row r="24" spans="1:41" ht="10.5" customHeight="1" x14ac:dyDescent="0.25">
      <c r="A24" s="205" t="s">
        <v>253</v>
      </c>
      <c r="B24" s="66"/>
      <c r="C24" s="106"/>
      <c r="D24" s="106"/>
      <c r="E24" s="106"/>
      <c r="F24" s="374">
        <v>123.80217648279699</v>
      </c>
      <c r="G24" s="375">
        <v>17.216774548518199</v>
      </c>
      <c r="H24" s="374">
        <v>60.831680083134401</v>
      </c>
      <c r="I24" s="375">
        <v>12.267131179675101</v>
      </c>
      <c r="J24" s="374">
        <v>62.909807971306499</v>
      </c>
      <c r="K24" s="375">
        <v>12.4682914143328</v>
      </c>
      <c r="L24" s="374">
        <v>80.145613957674797</v>
      </c>
      <c r="M24" s="375">
        <v>14.0109555264143</v>
      </c>
      <c r="N24" s="374">
        <v>22.3296903498793</v>
      </c>
      <c r="O24" s="375">
        <v>7.5048738506681802</v>
      </c>
      <c r="P24" s="374">
        <v>14.432017342997399</v>
      </c>
      <c r="Q24" s="375">
        <v>6.0453567533486003</v>
      </c>
      <c r="R24" s="374">
        <v>20.2251559799459</v>
      </c>
      <c r="S24" s="375">
        <v>7.1462222225660703</v>
      </c>
      <c r="T24" s="374">
        <v>21.198878915309098</v>
      </c>
      <c r="U24" s="375">
        <v>7.3144439769917096</v>
      </c>
      <c r="V24" s="374" t="s">
        <v>197</v>
      </c>
      <c r="W24" s="375"/>
      <c r="X24" s="374">
        <v>407.20620000000002</v>
      </c>
      <c r="Y24" s="375">
        <v>28.797986000000002</v>
      </c>
    </row>
    <row r="25" spans="1:41" s="4" customFormat="1" ht="4.5" customHeight="1" x14ac:dyDescent="0.25">
      <c r="A25" s="103"/>
      <c r="B25" s="103"/>
      <c r="C25" s="103"/>
      <c r="D25" s="103"/>
      <c r="E25" s="103"/>
      <c r="F25" s="341"/>
      <c r="G25" s="342"/>
      <c r="H25" s="341"/>
      <c r="I25" s="342"/>
      <c r="J25" s="341"/>
      <c r="K25" s="342"/>
      <c r="L25" s="341"/>
      <c r="M25" s="342"/>
      <c r="N25" s="341"/>
      <c r="O25" s="342"/>
      <c r="P25" s="341"/>
      <c r="Q25" s="342"/>
      <c r="R25" s="341"/>
      <c r="S25" s="343"/>
      <c r="T25" s="341"/>
      <c r="U25" s="343"/>
      <c r="V25" s="341"/>
      <c r="W25" s="343"/>
      <c r="X25" s="344"/>
    </row>
    <row r="26" spans="1:41" s="4" customFormat="1" ht="38.1" customHeight="1" x14ac:dyDescent="0.25">
      <c r="A26" s="586" t="s">
        <v>357</v>
      </c>
      <c r="B26" s="586"/>
      <c r="C26" s="586"/>
      <c r="D26" s="586"/>
      <c r="E26" s="586"/>
      <c r="F26" s="586"/>
      <c r="G26" s="586"/>
      <c r="H26" s="586"/>
      <c r="I26" s="586"/>
      <c r="J26" s="586"/>
      <c r="K26" s="586"/>
      <c r="L26" s="586"/>
      <c r="M26" s="586"/>
      <c r="N26" s="586"/>
      <c r="O26" s="586"/>
      <c r="P26" s="586"/>
      <c r="Q26" s="586"/>
      <c r="R26" s="586"/>
      <c r="S26" s="586"/>
      <c r="T26" s="586"/>
      <c r="U26" s="586"/>
      <c r="V26" s="586"/>
      <c r="W26" s="586"/>
      <c r="X26" s="586"/>
      <c r="Y26" s="586"/>
      <c r="Z26" s="103"/>
      <c r="AA26" s="103"/>
      <c r="AB26" s="103"/>
      <c r="AC26" s="103"/>
      <c r="AD26" s="103"/>
      <c r="AE26" s="103"/>
      <c r="AF26" s="103"/>
      <c r="AG26" s="103"/>
      <c r="AH26" s="103"/>
      <c r="AI26" s="103"/>
      <c r="AJ26" s="103"/>
      <c r="AK26" s="103"/>
      <c r="AL26" s="103"/>
      <c r="AM26" s="103"/>
      <c r="AN26" s="103"/>
      <c r="AO26" s="103"/>
    </row>
    <row r="27" spans="1:41" s="101" customFormat="1" x14ac:dyDescent="0.25">
      <c r="A27" s="95" t="s">
        <v>217</v>
      </c>
      <c r="B27" s="345"/>
      <c r="C27" s="188"/>
      <c r="D27" s="333"/>
      <c r="AF27" s="440"/>
      <c r="AG27" s="583"/>
      <c r="AH27" s="583"/>
      <c r="AI27" s="583"/>
      <c r="AJ27" s="583"/>
      <c r="AK27" s="583"/>
      <c r="AL27" s="583"/>
      <c r="AM27" s="439"/>
    </row>
    <row r="28" spans="1:41" x14ac:dyDescent="0.25">
      <c r="AF28" s="329"/>
      <c r="AG28" s="269"/>
      <c r="AH28" s="269"/>
      <c r="AI28" s="269"/>
      <c r="AJ28" s="269"/>
      <c r="AK28" s="269"/>
      <c r="AL28" s="269"/>
      <c r="AM28" s="269"/>
    </row>
    <row r="29" spans="1:41" x14ac:dyDescent="0.25">
      <c r="AF29" s="8"/>
      <c r="AG29" s="269"/>
      <c r="AH29" s="269"/>
      <c r="AI29" s="269"/>
      <c r="AJ29" s="269"/>
      <c r="AK29" s="269"/>
      <c r="AL29" s="269"/>
      <c r="AM29" s="269"/>
    </row>
    <row r="30" spans="1:41" ht="15.75" customHeight="1" x14ac:dyDescent="0.25">
      <c r="AF30" s="8"/>
      <c r="AG30" s="269"/>
      <c r="AH30" s="269"/>
      <c r="AI30" s="269"/>
      <c r="AJ30" s="269"/>
      <c r="AK30" s="269"/>
      <c r="AL30" s="269"/>
      <c r="AM30" s="269"/>
    </row>
    <row r="31" spans="1:41" hidden="1" x14ac:dyDescent="0.25">
      <c r="AF31" s="8"/>
      <c r="AG31" s="269"/>
      <c r="AH31" s="269"/>
      <c r="AI31" s="269"/>
      <c r="AJ31" s="269"/>
      <c r="AK31" s="269"/>
      <c r="AL31" s="269"/>
      <c r="AM31" s="269"/>
    </row>
    <row r="32" spans="1:41" hidden="1" x14ac:dyDescent="0.25">
      <c r="AF32" s="8"/>
      <c r="AG32" s="269"/>
      <c r="AH32" s="269"/>
      <c r="AI32" s="269"/>
      <c r="AJ32" s="269"/>
      <c r="AK32" s="269"/>
      <c r="AL32" s="269"/>
      <c r="AM32" s="269"/>
    </row>
    <row r="33" spans="32:39" hidden="1" x14ac:dyDescent="0.25">
      <c r="AF33" s="8"/>
      <c r="AG33" s="269"/>
      <c r="AH33" s="269"/>
      <c r="AI33" s="269"/>
      <c r="AJ33" s="269"/>
      <c r="AK33" s="269"/>
      <c r="AL33" s="269"/>
      <c r="AM33" s="269"/>
    </row>
    <row r="34" spans="32:39" hidden="1" x14ac:dyDescent="0.25">
      <c r="AF34" s="8"/>
      <c r="AG34" s="269"/>
      <c r="AH34" s="269"/>
      <c r="AI34" s="269"/>
      <c r="AJ34" s="269"/>
      <c r="AK34" s="269"/>
      <c r="AL34" s="269"/>
      <c r="AM34" s="269"/>
    </row>
    <row r="35" spans="32:39" hidden="1" x14ac:dyDescent="0.25">
      <c r="AF35" s="8"/>
      <c r="AG35" s="269"/>
      <c r="AH35" s="269"/>
      <c r="AI35" s="269"/>
      <c r="AJ35" s="269"/>
      <c r="AK35" s="269"/>
      <c r="AL35" s="269"/>
      <c r="AM35" s="269"/>
    </row>
    <row r="36" spans="32:39" hidden="1" x14ac:dyDescent="0.25">
      <c r="AF36" s="8"/>
      <c r="AG36" s="269"/>
      <c r="AH36" s="269"/>
      <c r="AI36" s="269"/>
      <c r="AJ36" s="269"/>
      <c r="AK36" s="269"/>
      <c r="AL36" s="269"/>
      <c r="AM36" s="269"/>
    </row>
    <row r="37" spans="32:39" hidden="1" x14ac:dyDescent="0.25">
      <c r="AF37" s="8"/>
      <c r="AG37" s="269"/>
      <c r="AH37" s="269"/>
      <c r="AI37" s="269"/>
      <c r="AJ37" s="269"/>
      <c r="AK37" s="269"/>
      <c r="AL37" s="269"/>
      <c r="AM37" s="269"/>
    </row>
    <row r="38" spans="32:39" hidden="1" x14ac:dyDescent="0.25">
      <c r="AF38" s="8"/>
      <c r="AG38" s="269"/>
      <c r="AH38" s="269"/>
      <c r="AI38" s="269"/>
      <c r="AJ38" s="269"/>
      <c r="AK38" s="269"/>
      <c r="AL38" s="269"/>
      <c r="AM38" s="269"/>
    </row>
    <row r="39" spans="32:39" hidden="1" x14ac:dyDescent="0.25">
      <c r="AF39" s="8"/>
      <c r="AG39" s="269"/>
      <c r="AH39" s="269"/>
      <c r="AI39" s="269"/>
      <c r="AJ39" s="269"/>
      <c r="AK39" s="269"/>
      <c r="AL39" s="269"/>
      <c r="AM39" s="269"/>
    </row>
    <row r="40" spans="32:39" hidden="1" x14ac:dyDescent="0.25">
      <c r="AF40" s="8"/>
      <c r="AG40" s="269"/>
      <c r="AH40" s="269"/>
      <c r="AI40" s="269"/>
      <c r="AJ40" s="269"/>
      <c r="AK40" s="269"/>
      <c r="AL40" s="269"/>
      <c r="AM40" s="269"/>
    </row>
    <row r="41" spans="32:39" hidden="1" x14ac:dyDescent="0.25">
      <c r="AF41" s="330"/>
      <c r="AG41" s="269"/>
      <c r="AH41" s="269"/>
      <c r="AI41" s="269"/>
      <c r="AJ41" s="269"/>
      <c r="AK41" s="269"/>
      <c r="AL41" s="269"/>
      <c r="AM41" s="269"/>
    </row>
    <row r="42" spans="32:39" hidden="1" x14ac:dyDescent="0.25">
      <c r="AF42" s="204"/>
      <c r="AG42" s="269"/>
      <c r="AH42" s="269"/>
      <c r="AI42" s="269"/>
      <c r="AJ42" s="269"/>
      <c r="AK42" s="269"/>
      <c r="AL42" s="269"/>
      <c r="AM42" s="269"/>
    </row>
    <row r="43" spans="32:39" hidden="1" x14ac:dyDescent="0.25">
      <c r="AF43" s="204"/>
      <c r="AG43" s="269"/>
      <c r="AH43" s="269"/>
      <c r="AI43" s="269"/>
      <c r="AJ43" s="269"/>
      <c r="AK43" s="269"/>
      <c r="AL43" s="269"/>
      <c r="AM43" s="269"/>
    </row>
    <row r="44" spans="32:39" hidden="1" x14ac:dyDescent="0.25">
      <c r="AF44" s="204"/>
      <c r="AG44" s="269"/>
      <c r="AH44" s="269"/>
      <c r="AI44" s="269"/>
      <c r="AJ44" s="269"/>
      <c r="AK44" s="269"/>
      <c r="AL44" s="269"/>
      <c r="AM44" s="269"/>
    </row>
    <row r="45" spans="32:39" hidden="1" x14ac:dyDescent="0.25">
      <c r="AF45" s="204"/>
      <c r="AG45" s="269"/>
      <c r="AH45" s="269"/>
      <c r="AI45" s="269"/>
      <c r="AJ45" s="269"/>
      <c r="AK45" s="269"/>
      <c r="AL45" s="269"/>
      <c r="AM45" s="269"/>
    </row>
    <row r="46" spans="32:39" hidden="1" x14ac:dyDescent="0.25"/>
    <row r="47" spans="32:39" hidden="1" x14ac:dyDescent="0.25"/>
    <row r="48" spans="32:39" hidden="1" x14ac:dyDescent="0.25"/>
  </sheetData>
  <customSheetViews>
    <customSheetView guid="{A43FB5B3-F7FF-6149-AB81-753D35C7C3C8}" showGridLines="0" showRowCol="0" hiddenRows="1" hiddenColumns="1"/>
  </customSheetViews>
  <mergeCells count="18">
    <mergeCell ref="X6:Y6"/>
    <mergeCell ref="F5:Y5"/>
    <mergeCell ref="A5:B6"/>
    <mergeCell ref="F6:G6"/>
    <mergeCell ref="H6:I6"/>
    <mergeCell ref="J6:K6"/>
    <mergeCell ref="L6:M6"/>
    <mergeCell ref="N6:O6"/>
    <mergeCell ref="P6:Q6"/>
    <mergeCell ref="T6:U6"/>
    <mergeCell ref="R6:S6"/>
    <mergeCell ref="V6:W6"/>
    <mergeCell ref="AI27:AJ27"/>
    <mergeCell ref="AK27:AL27"/>
    <mergeCell ref="AG27:AH27"/>
    <mergeCell ref="A7:B7"/>
    <mergeCell ref="A20:B20"/>
    <mergeCell ref="A26:Y26"/>
  </mergeCells>
  <phoneticPr fontId="0" type="noConversion"/>
  <pageMargins left="1.1811023622047245" right="1.1811023622047245" top="1.3779527559055118" bottom="1.3779527559055118" header="0.51181102362204722" footer="0.51181102362204722"/>
  <pageSetup paperSize="9" scale="85"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tabColor rgb="FF00B050"/>
  </sheetPr>
  <dimension ref="A1:AL48"/>
  <sheetViews>
    <sheetView showGridLines="0" showRowColHeaders="0" zoomScaleNormal="100" workbookViewId="0">
      <selection activeCell="B362" sqref="B362"/>
    </sheetView>
  </sheetViews>
  <sheetFormatPr defaultColWidth="9.109375" defaultRowHeight="13.2" x14ac:dyDescent="0.25"/>
  <cols>
    <col min="1" max="1" width="1" style="1" customWidth="1"/>
    <col min="2" max="2" width="18.88671875" style="1" customWidth="1"/>
    <col min="3" max="5" width="2" style="1" hidden="1" customWidth="1"/>
    <col min="6" max="6" width="4.33203125" style="41" customWidth="1"/>
    <col min="7" max="7" width="4.88671875" style="35" customWidth="1"/>
    <col min="8" max="8" width="4.33203125" style="41" customWidth="1"/>
    <col min="9" max="9" width="4.44140625" style="35" customWidth="1"/>
    <col min="10" max="10" width="4.33203125" style="41" customWidth="1"/>
    <col min="11" max="11" width="4.88671875" style="35" customWidth="1"/>
    <col min="12" max="12" width="4.33203125" style="41" customWidth="1"/>
    <col min="13" max="13" width="4.88671875" style="35" customWidth="1"/>
    <col min="14" max="14" width="4.33203125" style="41" customWidth="1"/>
    <col min="15" max="15" width="5" style="35" customWidth="1"/>
    <col min="16" max="16" width="4.88671875" style="41" customWidth="1"/>
    <col min="17" max="17" width="4.88671875" style="35" customWidth="1"/>
    <col min="18" max="18" width="5.44140625" style="41" customWidth="1"/>
    <col min="19" max="19" width="5.44140625" style="1" customWidth="1"/>
    <col min="20" max="22" width="9.109375" style="1"/>
    <col min="23" max="37" width="9.109375" style="1" hidden="1" customWidth="1"/>
    <col min="38" max="16384" width="9.109375" style="1"/>
  </cols>
  <sheetData>
    <row r="1" spans="1:19" x14ac:dyDescent="0.25">
      <c r="A1" s="72"/>
    </row>
    <row r="2" spans="1:19" s="4" customFormat="1" x14ac:dyDescent="0.25">
      <c r="A2" s="88" t="s">
        <v>254</v>
      </c>
      <c r="B2" s="3"/>
      <c r="C2" s="3"/>
      <c r="D2" s="3"/>
      <c r="E2" s="3"/>
      <c r="F2" s="299"/>
      <c r="G2" s="298"/>
      <c r="H2" s="299"/>
      <c r="I2" s="298"/>
      <c r="J2" s="299"/>
      <c r="K2" s="298"/>
      <c r="L2" s="299"/>
      <c r="M2" s="298"/>
      <c r="N2" s="299"/>
      <c r="O2" s="298"/>
      <c r="P2" s="299"/>
      <c r="Q2" s="298"/>
      <c r="R2" s="299"/>
    </row>
    <row r="3" spans="1:19" s="4" customFormat="1" x14ac:dyDescent="0.25">
      <c r="A3" s="89" t="s">
        <v>255</v>
      </c>
      <c r="F3" s="299"/>
      <c r="G3" s="298"/>
      <c r="H3" s="299"/>
      <c r="I3" s="298"/>
      <c r="J3" s="299"/>
      <c r="K3" s="298"/>
      <c r="L3" s="299"/>
      <c r="M3" s="298"/>
      <c r="N3" s="299"/>
      <c r="O3" s="298"/>
      <c r="P3" s="299"/>
      <c r="Q3" s="298"/>
      <c r="R3" s="299"/>
    </row>
    <row r="4" spans="1:19" x14ac:dyDescent="0.25">
      <c r="A4" s="101"/>
      <c r="B4" s="4"/>
      <c r="C4" s="4"/>
      <c r="D4" s="4"/>
      <c r="E4" s="4"/>
    </row>
    <row r="5" spans="1:19" ht="12.75" customHeight="1" x14ac:dyDescent="0.25">
      <c r="A5" s="590" t="s">
        <v>256</v>
      </c>
      <c r="B5" s="590"/>
      <c r="C5" s="11" t="s">
        <v>256</v>
      </c>
      <c r="D5" s="11"/>
      <c r="E5" s="11"/>
      <c r="F5" s="512" t="s">
        <v>257</v>
      </c>
      <c r="G5" s="512"/>
      <c r="H5" s="512"/>
      <c r="I5" s="512"/>
      <c r="J5" s="512"/>
      <c r="K5" s="512"/>
      <c r="L5" s="512"/>
      <c r="M5" s="512"/>
      <c r="N5" s="512"/>
      <c r="O5" s="512"/>
      <c r="P5" s="512"/>
      <c r="Q5" s="512"/>
      <c r="R5" s="512"/>
    </row>
    <row r="6" spans="1:19" ht="24.75" customHeight="1" x14ac:dyDescent="0.25">
      <c r="A6" s="591"/>
      <c r="B6" s="591"/>
      <c r="C6" s="36"/>
      <c r="D6" s="36"/>
      <c r="E6" s="36"/>
      <c r="F6" s="589" t="s">
        <v>258</v>
      </c>
      <c r="G6" s="512"/>
      <c r="H6" s="589" t="s">
        <v>259</v>
      </c>
      <c r="I6" s="589"/>
      <c r="J6" s="589" t="s">
        <v>260</v>
      </c>
      <c r="K6" s="589"/>
      <c r="L6" s="589" t="s">
        <v>261</v>
      </c>
      <c r="M6" s="589"/>
      <c r="N6" s="589" t="s">
        <v>262</v>
      </c>
      <c r="O6" s="589"/>
      <c r="P6" s="589" t="s">
        <v>263</v>
      </c>
      <c r="Q6" s="589"/>
      <c r="R6" s="317" t="s">
        <v>264</v>
      </c>
    </row>
    <row r="7" spans="1:19" ht="15" customHeight="1" x14ac:dyDescent="0.25">
      <c r="A7" s="49" t="s">
        <v>265</v>
      </c>
      <c r="B7" s="49"/>
      <c r="C7" s="49"/>
      <c r="D7" s="49"/>
      <c r="E7" s="49"/>
      <c r="F7" s="385">
        <v>21.477513618667501</v>
      </c>
      <c r="G7" s="381">
        <v>7.3618440703432197</v>
      </c>
      <c r="H7" s="385">
        <v>300.16164506270201</v>
      </c>
      <c r="I7" s="381">
        <v>25.531641308941701</v>
      </c>
      <c r="J7" s="385">
        <v>759.08332784808294</v>
      </c>
      <c r="K7" s="381">
        <v>34.768839817817799</v>
      </c>
      <c r="L7" s="385">
        <v>533.05035483734696</v>
      </c>
      <c r="M7" s="381">
        <v>31.637992450298299</v>
      </c>
      <c r="N7" s="385">
        <v>407.20615863425098</v>
      </c>
      <c r="O7" s="381">
        <v>28.7979860715276</v>
      </c>
      <c r="P7" s="385">
        <v>2020.979</v>
      </c>
      <c r="Q7" s="381"/>
      <c r="R7" s="419">
        <v>100</v>
      </c>
    </row>
    <row r="8" spans="1:19" s="15" customFormat="1" ht="10.5" customHeight="1" x14ac:dyDescent="0.25">
      <c r="A8" s="203" t="s">
        <v>266</v>
      </c>
      <c r="B8" s="50"/>
      <c r="C8" s="50"/>
      <c r="D8" s="50"/>
      <c r="E8" s="50"/>
      <c r="F8" s="432">
        <v>1.0627279999999999</v>
      </c>
      <c r="G8" s="381"/>
      <c r="H8" s="432">
        <v>14.852289000000001</v>
      </c>
      <c r="I8" s="381"/>
      <c r="J8" s="432">
        <v>37.560178999999998</v>
      </c>
      <c r="K8" s="381"/>
      <c r="L8" s="432">
        <v>26.375848000000001</v>
      </c>
      <c r="M8" s="381"/>
      <c r="N8" s="432">
        <v>20.148955000000001</v>
      </c>
      <c r="O8" s="381"/>
      <c r="P8" s="432">
        <v>100</v>
      </c>
      <c r="Q8" s="381"/>
      <c r="R8" s="432"/>
    </row>
    <row r="9" spans="1:19" ht="10.5" customHeight="1" x14ac:dyDescent="0.25">
      <c r="A9" s="8" t="s">
        <v>267</v>
      </c>
      <c r="B9" s="8"/>
      <c r="C9" s="8"/>
      <c r="D9" s="8"/>
      <c r="E9" s="8"/>
      <c r="F9" s="385">
        <v>4.2249177321012201</v>
      </c>
      <c r="G9" s="381">
        <v>3.2792108935398798</v>
      </c>
      <c r="H9" s="385">
        <v>33.349733508933802</v>
      </c>
      <c r="I9" s="381">
        <v>9.1463459209863505</v>
      </c>
      <c r="J9" s="385">
        <v>125.417603106996</v>
      </c>
      <c r="K9" s="381">
        <v>17.3213574262446</v>
      </c>
      <c r="L9" s="385">
        <v>68.076764982588003</v>
      </c>
      <c r="M9" s="381">
        <v>12.953092098815601</v>
      </c>
      <c r="N9" s="385">
        <v>44.7389806707383</v>
      </c>
      <c r="O9" s="381">
        <v>10.563227531734</v>
      </c>
      <c r="P9" s="385">
        <v>275.80800000135798</v>
      </c>
      <c r="Q9" s="381">
        <v>24.646551978562499</v>
      </c>
      <c r="R9" s="419">
        <v>13.647247200000001</v>
      </c>
      <c r="S9" s="65"/>
    </row>
    <row r="10" spans="1:19" ht="10.5" customHeight="1" x14ac:dyDescent="0.25">
      <c r="A10" s="8" t="s">
        <v>268</v>
      </c>
      <c r="B10" s="8"/>
      <c r="C10" s="8"/>
      <c r="D10" s="8"/>
      <c r="E10" s="8"/>
      <c r="F10" s="385" t="s">
        <v>29</v>
      </c>
      <c r="G10" s="381"/>
      <c r="H10" s="385">
        <v>12.8218656798603</v>
      </c>
      <c r="I10" s="381">
        <v>5.7004377182973904</v>
      </c>
      <c r="J10" s="385">
        <v>32.838644358247002</v>
      </c>
      <c r="K10" s="381">
        <v>9.0771576420874691</v>
      </c>
      <c r="L10" s="385">
        <v>24.8886460172453</v>
      </c>
      <c r="M10" s="381">
        <v>7.9181637845133697</v>
      </c>
      <c r="N10" s="385">
        <v>17.333308557859699</v>
      </c>
      <c r="O10" s="381">
        <v>6.6204108964903998</v>
      </c>
      <c r="P10" s="385">
        <v>87.882464613212207</v>
      </c>
      <c r="Q10" s="381">
        <v>14.6423786181578</v>
      </c>
      <c r="R10" s="419">
        <v>4.3485094999999996</v>
      </c>
      <c r="S10" s="65"/>
    </row>
    <row r="11" spans="1:19" ht="10.5" customHeight="1" x14ac:dyDescent="0.25">
      <c r="A11" s="8" t="s">
        <v>269</v>
      </c>
      <c r="B11" s="8"/>
      <c r="C11" s="8"/>
      <c r="D11" s="8"/>
      <c r="E11" s="8"/>
      <c r="F11" s="385" t="s">
        <v>197</v>
      </c>
      <c r="G11" s="381"/>
      <c r="H11" s="385">
        <v>7.4945868686961301</v>
      </c>
      <c r="I11" s="381">
        <v>4.3639697570535496</v>
      </c>
      <c r="J11" s="385">
        <v>29.072512206895201</v>
      </c>
      <c r="K11" s="381">
        <v>8.5488855153027501</v>
      </c>
      <c r="L11" s="385">
        <v>17.404355264486501</v>
      </c>
      <c r="M11" s="381">
        <v>6.6338474544519599</v>
      </c>
      <c r="N11" s="385">
        <v>10.2967674063049</v>
      </c>
      <c r="O11" s="381">
        <v>5.1115889042400404</v>
      </c>
      <c r="P11" s="385">
        <v>64.404082608451006</v>
      </c>
      <c r="Q11" s="381">
        <v>12.6106852816201</v>
      </c>
      <c r="R11" s="419">
        <v>3.1867763999999998</v>
      </c>
      <c r="S11" s="65"/>
    </row>
    <row r="12" spans="1:19" ht="10.5" customHeight="1" x14ac:dyDescent="0.25">
      <c r="A12" s="8" t="s">
        <v>270</v>
      </c>
      <c r="B12" s="8"/>
      <c r="C12" s="8"/>
      <c r="D12" s="8"/>
      <c r="E12" s="8"/>
      <c r="F12" s="385" t="s">
        <v>197</v>
      </c>
      <c r="G12" s="381"/>
      <c r="H12" s="385">
        <v>10.0534846854972</v>
      </c>
      <c r="I12" s="381">
        <v>5.0511474920356898</v>
      </c>
      <c r="J12" s="385">
        <v>34.597070322083603</v>
      </c>
      <c r="K12" s="381">
        <v>9.3128967345973503</v>
      </c>
      <c r="L12" s="385">
        <v>18.167052055288501</v>
      </c>
      <c r="M12" s="381">
        <v>6.7763536679519296</v>
      </c>
      <c r="N12" s="385">
        <v>13.6629116504521</v>
      </c>
      <c r="O12" s="381">
        <v>5.8831952249574799</v>
      </c>
      <c r="P12" s="385">
        <v>77.403536432087805</v>
      </c>
      <c r="Q12" s="381">
        <v>13.778909662432101</v>
      </c>
      <c r="R12" s="419">
        <v>3.8300019999999999</v>
      </c>
      <c r="S12" s="65"/>
    </row>
    <row r="13" spans="1:19" ht="10.5" customHeight="1" x14ac:dyDescent="0.25">
      <c r="A13" s="8" t="s">
        <v>271</v>
      </c>
      <c r="B13" s="8"/>
      <c r="C13" s="8"/>
      <c r="D13" s="8"/>
      <c r="E13" s="8"/>
      <c r="F13" s="385" t="s">
        <v>197</v>
      </c>
      <c r="G13" s="381"/>
      <c r="H13" s="385">
        <v>10.328437138062499</v>
      </c>
      <c r="I13" s="381">
        <v>5.1194033995729802</v>
      </c>
      <c r="J13" s="385">
        <v>34.354274949622599</v>
      </c>
      <c r="K13" s="381">
        <v>9.2807283096650792</v>
      </c>
      <c r="L13" s="385">
        <v>20.780533639402101</v>
      </c>
      <c r="M13" s="381">
        <v>7.2426690410344401</v>
      </c>
      <c r="N13" s="385">
        <v>22.129900922849</v>
      </c>
      <c r="O13" s="381">
        <v>7.4715978158448699</v>
      </c>
      <c r="P13" s="385">
        <v>89.240334095410205</v>
      </c>
      <c r="Q13" s="381">
        <v>14.749881372150201</v>
      </c>
      <c r="R13" s="419">
        <v>4.4156981999999996</v>
      </c>
      <c r="S13" s="65"/>
    </row>
    <row r="14" spans="1:19" ht="10.5" customHeight="1" x14ac:dyDescent="0.25">
      <c r="A14" s="8" t="s">
        <v>272</v>
      </c>
      <c r="B14" s="8"/>
      <c r="C14" s="8"/>
      <c r="D14" s="8"/>
      <c r="E14" s="8"/>
      <c r="F14" s="385" t="s">
        <v>197</v>
      </c>
      <c r="G14" s="381"/>
      <c r="H14" s="385">
        <v>6.2709060021232501</v>
      </c>
      <c r="I14" s="381">
        <v>3.9930519310561201</v>
      </c>
      <c r="J14" s="385">
        <v>10.572463428390799</v>
      </c>
      <c r="K14" s="381">
        <v>5.1792131757964404</v>
      </c>
      <c r="L14" s="385">
        <v>8.5324643977900507</v>
      </c>
      <c r="M14" s="381">
        <v>4.6551444889590199</v>
      </c>
      <c r="N14" s="385">
        <v>10.510529585973099</v>
      </c>
      <c r="O14" s="381">
        <v>5.1641004347830997</v>
      </c>
      <c r="P14" s="385">
        <v>36.015283095768297</v>
      </c>
      <c r="Q14" s="381">
        <v>9.4984655101590203</v>
      </c>
      <c r="R14" s="419">
        <v>1.7820711</v>
      </c>
      <c r="S14" s="65"/>
    </row>
    <row r="15" spans="1:19" ht="10.5" customHeight="1" x14ac:dyDescent="0.25">
      <c r="A15" s="8" t="s">
        <v>273</v>
      </c>
      <c r="B15" s="8"/>
      <c r="C15" s="8"/>
      <c r="D15" s="8"/>
      <c r="E15" s="8"/>
      <c r="F15" s="385" t="s">
        <v>197</v>
      </c>
      <c r="G15" s="381"/>
      <c r="H15" s="385">
        <v>9.9961471923605494</v>
      </c>
      <c r="I15" s="381">
        <v>5.0367947338504901</v>
      </c>
      <c r="J15" s="385">
        <v>25.607950057401201</v>
      </c>
      <c r="K15" s="381">
        <v>8.0303225151857003</v>
      </c>
      <c r="L15" s="385">
        <v>17.161994123055401</v>
      </c>
      <c r="M15" s="381">
        <v>6.5878947292824499</v>
      </c>
      <c r="N15" s="385">
        <v>19.923614382097</v>
      </c>
      <c r="O15" s="381">
        <v>7.0932842818438004</v>
      </c>
      <c r="P15" s="385">
        <v>75.777134333296104</v>
      </c>
      <c r="Q15" s="381">
        <v>13.639083078981701</v>
      </c>
      <c r="R15" s="419">
        <v>3.7495261000000002</v>
      </c>
      <c r="S15" s="65"/>
    </row>
    <row r="16" spans="1:19" ht="10.5" customHeight="1" x14ac:dyDescent="0.25">
      <c r="A16" s="8" t="s">
        <v>274</v>
      </c>
      <c r="B16" s="8"/>
      <c r="C16" s="8"/>
      <c r="D16" s="8"/>
      <c r="E16" s="8"/>
      <c r="F16" s="385" t="s">
        <v>197</v>
      </c>
      <c r="G16" s="381"/>
      <c r="H16" s="385">
        <v>3.6343344826886002</v>
      </c>
      <c r="I16" s="381">
        <v>3.0418391611898898</v>
      </c>
      <c r="J16" s="385">
        <v>6.3106318734804097</v>
      </c>
      <c r="K16" s="381">
        <v>4.0056403619607801</v>
      </c>
      <c r="L16" s="385">
        <v>4.59424015774123</v>
      </c>
      <c r="M16" s="381">
        <v>3.4192219850266898</v>
      </c>
      <c r="N16" s="385">
        <v>4.2160308343580803</v>
      </c>
      <c r="O16" s="381">
        <v>3.2757674694332901</v>
      </c>
      <c r="P16" s="385">
        <v>19.206248475590101</v>
      </c>
      <c r="Q16" s="381">
        <v>6.9656621357649504</v>
      </c>
      <c r="R16" s="419">
        <v>0.95034379999999996</v>
      </c>
      <c r="S16" s="65"/>
    </row>
    <row r="17" spans="1:19" ht="10.5" customHeight="1" x14ac:dyDescent="0.25">
      <c r="A17" s="8" t="s">
        <v>275</v>
      </c>
      <c r="B17" s="8"/>
      <c r="C17" s="8"/>
      <c r="D17" s="8"/>
      <c r="E17" s="8"/>
      <c r="F17" s="385" t="s">
        <v>197</v>
      </c>
      <c r="G17" s="381"/>
      <c r="H17" s="385">
        <v>4.8267444015130296</v>
      </c>
      <c r="I17" s="381">
        <v>3.5044717310346001</v>
      </c>
      <c r="J17" s="385">
        <v>13.235274854969299</v>
      </c>
      <c r="K17" s="381">
        <v>5.7910107119356704</v>
      </c>
      <c r="L17" s="385">
        <v>16.160711664785001</v>
      </c>
      <c r="M17" s="381">
        <v>6.3944249701951899</v>
      </c>
      <c r="N17" s="385">
        <v>5.5051202813006999</v>
      </c>
      <c r="O17" s="381">
        <v>3.7420168651767902</v>
      </c>
      <c r="P17" s="385">
        <v>39.940620665930297</v>
      </c>
      <c r="Q17" s="381">
        <v>9.9928092344408395</v>
      </c>
      <c r="R17" s="419">
        <v>1.9763006000000001</v>
      </c>
      <c r="S17" s="65"/>
    </row>
    <row r="18" spans="1:19" ht="10.5" customHeight="1" x14ac:dyDescent="0.25">
      <c r="A18" s="8" t="s">
        <v>276</v>
      </c>
      <c r="B18" s="8"/>
      <c r="C18" s="8"/>
      <c r="D18" s="8"/>
      <c r="E18" s="8"/>
      <c r="F18" s="385">
        <v>2.74005603706189</v>
      </c>
      <c r="G18" s="381">
        <v>2.64179893454968</v>
      </c>
      <c r="H18" s="385">
        <v>55.752875967947901</v>
      </c>
      <c r="I18" s="381">
        <v>11.759088235315501</v>
      </c>
      <c r="J18" s="385">
        <v>96.187951703648196</v>
      </c>
      <c r="K18" s="381">
        <v>15.285719321163899</v>
      </c>
      <c r="L18" s="385">
        <v>64.427771908491806</v>
      </c>
      <c r="M18" s="381">
        <v>12.6129279617303</v>
      </c>
      <c r="N18" s="385">
        <v>57.564723717057298</v>
      </c>
      <c r="O18" s="381">
        <v>11.9431237372068</v>
      </c>
      <c r="P18" s="385">
        <v>276.67337933420703</v>
      </c>
      <c r="Q18" s="381">
        <v>24.679066302120901</v>
      </c>
      <c r="R18" s="419">
        <v>13.690067000000001</v>
      </c>
      <c r="S18" s="65"/>
    </row>
    <row r="19" spans="1:19" ht="10.5" customHeight="1" x14ac:dyDescent="0.25">
      <c r="A19" s="8" t="s">
        <v>277</v>
      </c>
      <c r="B19" s="8"/>
      <c r="C19" s="8"/>
      <c r="D19" s="8"/>
      <c r="E19" s="8"/>
      <c r="F19" s="385" t="s">
        <v>197</v>
      </c>
      <c r="G19" s="381"/>
      <c r="H19" s="385">
        <v>16.521898535612301</v>
      </c>
      <c r="I19" s="381">
        <v>6.4649043793076801</v>
      </c>
      <c r="J19" s="385">
        <v>27.008339078308602</v>
      </c>
      <c r="K19" s="381">
        <v>8.2440775403429498</v>
      </c>
      <c r="L19" s="385">
        <v>22.9239230397177</v>
      </c>
      <c r="M19" s="381">
        <v>7.6029467007894196</v>
      </c>
      <c r="N19" s="385">
        <v>24.9901899269023</v>
      </c>
      <c r="O19" s="381">
        <v>7.9340982986382604</v>
      </c>
      <c r="P19" s="385">
        <v>92.936571986419494</v>
      </c>
      <c r="Q19" s="381">
        <v>15.0378367300939</v>
      </c>
      <c r="R19" s="419">
        <v>4.5985917000000001</v>
      </c>
      <c r="S19" s="65"/>
    </row>
    <row r="20" spans="1:19" ht="10.5" customHeight="1" x14ac:dyDescent="0.25">
      <c r="A20" s="8" t="s">
        <v>278</v>
      </c>
      <c r="B20" s="8"/>
      <c r="C20" s="8"/>
      <c r="D20" s="8"/>
      <c r="E20" s="8"/>
      <c r="F20" s="385" t="s">
        <v>197</v>
      </c>
      <c r="G20" s="381"/>
      <c r="H20" s="385">
        <v>44.265527957031097</v>
      </c>
      <c r="I20" s="381">
        <v>10.508444445385599</v>
      </c>
      <c r="J20" s="385">
        <v>134.39615975918301</v>
      </c>
      <c r="K20" s="381">
        <v>17.888137188903499</v>
      </c>
      <c r="L20" s="385">
        <v>99.806135267325402</v>
      </c>
      <c r="M20" s="381">
        <v>15.5559159786616</v>
      </c>
      <c r="N20" s="385">
        <v>54.011773743968703</v>
      </c>
      <c r="O20" s="381">
        <v>11.5791459761958</v>
      </c>
      <c r="P20" s="385">
        <v>333.04542801338101</v>
      </c>
      <c r="Q20" s="381">
        <v>26.6356415009881</v>
      </c>
      <c r="R20" s="419">
        <v>16.479410600000001</v>
      </c>
      <c r="S20" s="65"/>
    </row>
    <row r="21" spans="1:19" ht="10.5" customHeight="1" x14ac:dyDescent="0.25">
      <c r="A21" s="8" t="s">
        <v>279</v>
      </c>
      <c r="B21" s="8"/>
      <c r="C21" s="8"/>
      <c r="D21" s="8"/>
      <c r="E21" s="8"/>
      <c r="F21" s="385" t="s">
        <v>197</v>
      </c>
      <c r="G21" s="381"/>
      <c r="H21" s="385">
        <v>12.595384342651201</v>
      </c>
      <c r="I21" s="381">
        <v>5.6501866458596597</v>
      </c>
      <c r="J21" s="385">
        <v>19.565150775575301</v>
      </c>
      <c r="K21" s="381">
        <v>7.0298133991580896</v>
      </c>
      <c r="L21" s="385">
        <v>17.009351748743999</v>
      </c>
      <c r="M21" s="381">
        <v>6.5587820318506003</v>
      </c>
      <c r="N21" s="385">
        <v>14.2568616953633</v>
      </c>
      <c r="O21" s="381">
        <v>6.0088219650646302</v>
      </c>
      <c r="P21" s="385">
        <v>63.620644213124798</v>
      </c>
      <c r="Q21" s="381">
        <v>12.5362588404506</v>
      </c>
      <c r="R21" s="419">
        <v>3.1480111000000002</v>
      </c>
      <c r="S21" s="65"/>
    </row>
    <row r="22" spans="1:19" ht="10.5" customHeight="1" x14ac:dyDescent="0.25">
      <c r="A22" s="8" t="s">
        <v>280</v>
      </c>
      <c r="B22" s="8"/>
      <c r="C22" s="8"/>
      <c r="D22" s="8"/>
      <c r="E22" s="8"/>
      <c r="F22" s="385" t="s">
        <v>29</v>
      </c>
      <c r="G22" s="381"/>
      <c r="H22" s="385">
        <v>11.6140455749588</v>
      </c>
      <c r="I22" s="381">
        <v>5.4269387742436797</v>
      </c>
      <c r="J22" s="385">
        <v>28.784881229347199</v>
      </c>
      <c r="K22" s="381">
        <v>8.5071050369359096</v>
      </c>
      <c r="L22" s="385">
        <v>13.676010037294599</v>
      </c>
      <c r="M22" s="381">
        <v>5.8859954018387999</v>
      </c>
      <c r="N22" s="385">
        <v>11.993764476039001</v>
      </c>
      <c r="O22" s="381">
        <v>5.5144204741358802</v>
      </c>
      <c r="P22" s="385">
        <v>66.068701317639594</v>
      </c>
      <c r="Q22" s="381">
        <v>12.767182006742001</v>
      </c>
      <c r="R22" s="419">
        <v>3.2691433999999999</v>
      </c>
      <c r="S22" s="65"/>
    </row>
    <row r="23" spans="1:19" ht="10.5" customHeight="1" x14ac:dyDescent="0.25">
      <c r="A23" s="8" t="s">
        <v>281</v>
      </c>
      <c r="B23" s="8"/>
      <c r="C23" s="8"/>
      <c r="D23" s="8"/>
      <c r="E23" s="8"/>
      <c r="F23" s="385" t="s">
        <v>29</v>
      </c>
      <c r="G23" s="381"/>
      <c r="H23" s="385">
        <v>7.4981345979253602</v>
      </c>
      <c r="I23" s="381">
        <v>4.3649986803383998</v>
      </c>
      <c r="J23" s="385">
        <v>14.063217258898201</v>
      </c>
      <c r="K23" s="381">
        <v>5.9681628438600898</v>
      </c>
      <c r="L23" s="385">
        <v>15.7558810493867</v>
      </c>
      <c r="M23" s="381">
        <v>6.3144633307106801</v>
      </c>
      <c r="N23" s="385">
        <v>11.649982122169201</v>
      </c>
      <c r="O23" s="381">
        <v>5.4352797878515604</v>
      </c>
      <c r="P23" s="385">
        <v>48.967215028379499</v>
      </c>
      <c r="Q23" s="381">
        <v>11.039291531975699</v>
      </c>
      <c r="R23" s="419">
        <v>2.4229452999999999</v>
      </c>
      <c r="S23" s="65"/>
    </row>
    <row r="24" spans="1:19" ht="10.5" customHeight="1" x14ac:dyDescent="0.25">
      <c r="A24" s="8" t="s">
        <v>282</v>
      </c>
      <c r="B24" s="8"/>
      <c r="C24" s="8"/>
      <c r="D24" s="8"/>
      <c r="E24" s="8"/>
      <c r="F24" s="385" t="s">
        <v>197</v>
      </c>
      <c r="G24" s="381"/>
      <c r="H24" s="385">
        <v>13.0700287418122</v>
      </c>
      <c r="I24" s="381">
        <v>5.7549827827997602</v>
      </c>
      <c r="J24" s="385">
        <v>34.164371868694303</v>
      </c>
      <c r="K24" s="381">
        <v>9.25548416093703</v>
      </c>
      <c r="L24" s="385">
        <v>19.754783259393999</v>
      </c>
      <c r="M24" s="381">
        <v>7.0634643357296296</v>
      </c>
      <c r="N24" s="385">
        <v>17.5012036022266</v>
      </c>
      <c r="O24" s="381">
        <v>6.65211843420966</v>
      </c>
      <c r="P24" s="385">
        <v>86.513663887936005</v>
      </c>
      <c r="Q24" s="381">
        <v>14.533043576516199</v>
      </c>
      <c r="R24" s="419">
        <v>4.28078</v>
      </c>
      <c r="S24" s="65"/>
    </row>
    <row r="25" spans="1:19" ht="10.5" customHeight="1" x14ac:dyDescent="0.25">
      <c r="A25" s="8" t="s">
        <v>283</v>
      </c>
      <c r="B25" s="8"/>
      <c r="C25" s="8"/>
      <c r="D25" s="8"/>
      <c r="E25" s="8"/>
      <c r="F25" s="385" t="s">
        <v>197</v>
      </c>
      <c r="G25" s="381"/>
      <c r="H25" s="385">
        <v>17.008281094498699</v>
      </c>
      <c r="I25" s="381">
        <v>6.5585773592331504</v>
      </c>
      <c r="J25" s="385">
        <v>24.404788175501601</v>
      </c>
      <c r="K25" s="381">
        <v>7.8417681401333104</v>
      </c>
      <c r="L25" s="385">
        <v>15.8498152459919</v>
      </c>
      <c r="M25" s="381">
        <v>6.3331099584589898</v>
      </c>
      <c r="N25" s="385">
        <v>14.930005575438001</v>
      </c>
      <c r="O25" s="381">
        <v>6.1480090784656296</v>
      </c>
      <c r="P25" s="385">
        <v>73.209691898885893</v>
      </c>
      <c r="Q25" s="381">
        <v>13.414880118272899</v>
      </c>
      <c r="R25" s="419">
        <v>3.6224864999999999</v>
      </c>
      <c r="S25" s="65"/>
    </row>
    <row r="26" spans="1:19" ht="10.5" customHeight="1" x14ac:dyDescent="0.25">
      <c r="A26" s="8" t="s">
        <v>284</v>
      </c>
      <c r="B26" s="8"/>
      <c r="C26" s="8"/>
      <c r="D26" s="8"/>
      <c r="E26" s="8"/>
      <c r="F26" s="385" t="s">
        <v>197</v>
      </c>
      <c r="G26" s="381"/>
      <c r="H26" s="385">
        <v>4.7969852924267897</v>
      </c>
      <c r="I26" s="381">
        <v>3.4936774676581099</v>
      </c>
      <c r="J26" s="385">
        <v>18.097703032486098</v>
      </c>
      <c r="K26" s="381">
        <v>6.7635247193972399</v>
      </c>
      <c r="L26" s="385">
        <v>22.798143120549</v>
      </c>
      <c r="M26" s="381">
        <v>7.5822985772624198</v>
      </c>
      <c r="N26" s="385">
        <v>12.8019087833403</v>
      </c>
      <c r="O26" s="381">
        <v>5.6960280031726302</v>
      </c>
      <c r="P26" s="385">
        <v>59.076257998129499</v>
      </c>
      <c r="Q26" s="381">
        <v>12.0942508904063</v>
      </c>
      <c r="R26" s="419">
        <v>2.9231505000000002</v>
      </c>
      <c r="S26" s="65"/>
    </row>
    <row r="27" spans="1:19" ht="10.5" customHeight="1" x14ac:dyDescent="0.25">
      <c r="A27" s="8" t="s">
        <v>285</v>
      </c>
      <c r="B27" s="8"/>
      <c r="C27" s="8"/>
      <c r="D27" s="8"/>
      <c r="E27" s="8"/>
      <c r="F27" s="385" t="s">
        <v>197</v>
      </c>
      <c r="G27" s="381"/>
      <c r="H27" s="385">
        <v>6.1325072931918099</v>
      </c>
      <c r="I27" s="381">
        <v>3.9488784487142201</v>
      </c>
      <c r="J27" s="385">
        <v>13.8118965805389</v>
      </c>
      <c r="K27" s="381">
        <v>5.9149648949312397</v>
      </c>
      <c r="L27" s="385">
        <v>5.7400750385405699</v>
      </c>
      <c r="M27" s="381">
        <v>3.8208131849301701</v>
      </c>
      <c r="N27" s="385">
        <v>7.1274215702335697</v>
      </c>
      <c r="O27" s="381">
        <v>4.2561183971529397</v>
      </c>
      <c r="P27" s="385">
        <v>33.673742001877201</v>
      </c>
      <c r="Q27" s="381">
        <v>9.1899199447138091</v>
      </c>
      <c r="R27" s="419">
        <v>1.6662094000000001</v>
      </c>
      <c r="S27" s="65"/>
    </row>
    <row r="28" spans="1:19" ht="10.5" customHeight="1" x14ac:dyDescent="0.25">
      <c r="A28" s="8" t="s">
        <v>286</v>
      </c>
      <c r="B28" s="8"/>
      <c r="C28" s="8"/>
      <c r="D28" s="8"/>
      <c r="E28" s="8"/>
      <c r="F28" s="385" t="s">
        <v>197</v>
      </c>
      <c r="G28" s="381"/>
      <c r="H28" s="385">
        <v>6.1702813885493901</v>
      </c>
      <c r="I28" s="381">
        <v>3.9609845009765801</v>
      </c>
      <c r="J28" s="385">
        <v>18.4115023535226</v>
      </c>
      <c r="K28" s="381">
        <v>6.8213752759449404</v>
      </c>
      <c r="L28" s="385">
        <v>25.6975937126928</v>
      </c>
      <c r="M28" s="381">
        <v>8.0441850805080506</v>
      </c>
      <c r="N28" s="385">
        <v>16.4952801662285</v>
      </c>
      <c r="O28" s="381">
        <v>6.4597373792386099</v>
      </c>
      <c r="P28" s="385">
        <v>66.806969017635296</v>
      </c>
      <c r="Q28" s="381">
        <v>12.8358912273568</v>
      </c>
      <c r="R28" s="419">
        <v>3.3056736</v>
      </c>
      <c r="S28" s="65"/>
    </row>
    <row r="29" spans="1:19" ht="12.9" customHeight="1" x14ac:dyDescent="0.25">
      <c r="A29" s="8" t="s">
        <v>287</v>
      </c>
      <c r="B29" s="29"/>
      <c r="C29" s="29"/>
      <c r="D29" s="29"/>
      <c r="E29" s="29"/>
      <c r="F29" s="492" t="s">
        <v>359</v>
      </c>
      <c r="G29" s="382">
        <v>1.71856445576076</v>
      </c>
      <c r="H29" s="386">
        <v>5.9594543163616303</v>
      </c>
      <c r="I29" s="382">
        <v>3.8929302845859501</v>
      </c>
      <c r="J29" s="386">
        <v>18.180940874292801</v>
      </c>
      <c r="K29" s="382">
        <v>6.7789199494737504</v>
      </c>
      <c r="L29" s="386">
        <v>13.844109106835701</v>
      </c>
      <c r="M29" s="382">
        <v>5.9218108892787997</v>
      </c>
      <c r="N29" s="386">
        <v>15.5658789633508</v>
      </c>
      <c r="O29" s="382">
        <v>6.2765717523317202</v>
      </c>
      <c r="P29" s="386">
        <v>54.709030982330901</v>
      </c>
      <c r="Q29" s="382">
        <v>11.6515802765686</v>
      </c>
      <c r="R29" s="448">
        <v>2.7070558999999998</v>
      </c>
      <c r="S29" s="65"/>
    </row>
    <row r="30" spans="1:19" ht="15" customHeight="1" x14ac:dyDescent="0.25">
      <c r="A30" s="493" t="s">
        <v>360</v>
      </c>
      <c r="B30" s="491" t="s">
        <v>358</v>
      </c>
      <c r="C30" s="8"/>
      <c r="D30" s="8"/>
      <c r="E30" s="8"/>
      <c r="F30" s="385"/>
      <c r="G30" s="381"/>
      <c r="H30" s="385"/>
      <c r="I30" s="381"/>
      <c r="J30" s="385"/>
      <c r="K30" s="381"/>
      <c r="L30" s="385"/>
      <c r="M30" s="381"/>
      <c r="N30" s="385"/>
      <c r="O30" s="381"/>
      <c r="P30" s="385"/>
      <c r="Q30" s="381"/>
      <c r="R30" s="419"/>
      <c r="S30" s="65"/>
    </row>
    <row r="31" spans="1:19" s="72" customFormat="1" x14ac:dyDescent="0.25">
      <c r="A31" s="112"/>
      <c r="B31" s="221"/>
      <c r="C31" s="115"/>
      <c r="D31" s="115"/>
      <c r="E31" s="115"/>
      <c r="F31" s="115"/>
      <c r="G31" s="115"/>
      <c r="H31" s="115"/>
      <c r="I31" s="115"/>
      <c r="J31" s="115"/>
      <c r="K31" s="115"/>
      <c r="L31" s="115"/>
      <c r="M31" s="115"/>
      <c r="N31" s="115"/>
      <c r="O31" s="115"/>
      <c r="P31" s="115"/>
      <c r="Q31" s="115"/>
      <c r="R31" s="115"/>
    </row>
    <row r="32" spans="1:19" x14ac:dyDescent="0.25">
      <c r="A32" s="5"/>
      <c r="B32" s="5"/>
      <c r="C32" s="5"/>
      <c r="D32" s="5"/>
      <c r="E32" s="5"/>
      <c r="F32" s="5"/>
      <c r="G32" s="5"/>
      <c r="H32" s="5"/>
      <c r="I32" s="5"/>
      <c r="J32" s="5"/>
      <c r="K32" s="5"/>
      <c r="L32" s="5"/>
      <c r="M32" s="5"/>
      <c r="N32" s="5"/>
      <c r="O32" s="5"/>
      <c r="P32" s="5"/>
      <c r="Q32" s="5"/>
      <c r="R32" s="5"/>
    </row>
    <row r="34" spans="1:38" hidden="1" x14ac:dyDescent="0.25"/>
    <row r="35" spans="1:38" hidden="1" x14ac:dyDescent="0.25"/>
    <row r="36" spans="1:38" hidden="1" x14ac:dyDescent="0.25"/>
    <row r="37" spans="1:38" hidden="1" x14ac:dyDescent="0.25"/>
    <row r="38" spans="1:38" hidden="1" x14ac:dyDescent="0.25"/>
    <row r="39" spans="1:38" hidden="1" x14ac:dyDescent="0.25"/>
    <row r="40" spans="1:38" hidden="1" x14ac:dyDescent="0.25"/>
    <row r="41" spans="1:38" hidden="1" x14ac:dyDescent="0.25"/>
    <row r="42" spans="1:38" hidden="1" x14ac:dyDescent="0.25"/>
    <row r="43" spans="1:38" hidden="1" x14ac:dyDescent="0.25"/>
    <row r="44" spans="1:38" hidden="1" x14ac:dyDescent="0.25"/>
    <row r="45" spans="1:38" hidden="1" x14ac:dyDescent="0.25"/>
    <row r="46" spans="1:38" hidden="1" x14ac:dyDescent="0.25"/>
    <row r="47" spans="1:38" hidden="1" x14ac:dyDescent="0.25"/>
    <row r="48" spans="1:38" hidden="1" x14ac:dyDescent="0.25">
      <c r="A48" s="199"/>
      <c r="C48" s="199"/>
      <c r="D48" s="199"/>
      <c r="E48" s="199"/>
      <c r="F48" s="200"/>
      <c r="G48" s="201"/>
      <c r="H48" s="202"/>
      <c r="I48" s="201"/>
      <c r="J48" s="202"/>
      <c r="K48" s="201"/>
      <c r="L48" s="202"/>
      <c r="M48" s="201"/>
      <c r="N48" s="202"/>
      <c r="O48" s="201"/>
      <c r="P48" s="200"/>
      <c r="Q48" s="201"/>
      <c r="R48" s="200"/>
      <c r="S48" s="199"/>
      <c r="T48" s="199"/>
      <c r="U48" s="199"/>
      <c r="V48" s="199"/>
      <c r="W48" s="199"/>
      <c r="X48" s="199"/>
      <c r="Y48" s="199"/>
      <c r="Z48" s="199"/>
      <c r="AA48" s="199"/>
      <c r="AB48" s="199"/>
      <c r="AC48" s="199"/>
      <c r="AD48" s="199"/>
      <c r="AE48" s="199"/>
      <c r="AF48" s="199"/>
      <c r="AG48" s="199"/>
      <c r="AH48" s="199"/>
      <c r="AI48" s="199"/>
      <c r="AJ48" s="199"/>
      <c r="AK48" s="199"/>
      <c r="AL48" s="199"/>
    </row>
  </sheetData>
  <customSheetViews>
    <customSheetView guid="{A43FB5B3-F7FF-6149-AB81-753D35C7C3C8}" showGridLines="0" showRowCol="0" hiddenRows="1" hiddenColumns="1"/>
  </customSheetViews>
  <mergeCells count="8">
    <mergeCell ref="F6:G6"/>
    <mergeCell ref="J6:K6"/>
    <mergeCell ref="A5:B6"/>
    <mergeCell ref="F5:R5"/>
    <mergeCell ref="H6:I6"/>
    <mergeCell ref="L6:M6"/>
    <mergeCell ref="N6:O6"/>
    <mergeCell ref="P6:Q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28">
    <tabColor rgb="FF00B050"/>
  </sheetPr>
  <dimension ref="A1:AP46"/>
  <sheetViews>
    <sheetView showGridLines="0" showRowColHeaders="0" zoomScaleNormal="100" workbookViewId="0">
      <selection activeCell="B362" sqref="B362"/>
    </sheetView>
  </sheetViews>
  <sheetFormatPr defaultColWidth="9.109375" defaultRowHeight="13.2" x14ac:dyDescent="0.25"/>
  <cols>
    <col min="1" max="1" width="1.109375" style="1" customWidth="1"/>
    <col min="2" max="2" width="29" style="1" customWidth="1"/>
    <col min="3" max="5" width="1" style="1" hidden="1" customWidth="1"/>
    <col min="6" max="6" width="4.88671875" style="38" bestFit="1" customWidth="1"/>
    <col min="7" max="7" width="4.33203125" style="37" customWidth="1"/>
    <col min="8" max="8" width="4.44140625" style="38" customWidth="1"/>
    <col min="9" max="9" width="4.44140625" style="37" customWidth="1"/>
    <col min="10" max="10" width="5.33203125" style="38" customWidth="1"/>
    <col min="11" max="11" width="5.44140625" style="37" customWidth="1"/>
    <col min="12" max="12" width="5" style="38" customWidth="1"/>
    <col min="13" max="13" width="5" style="37" customWidth="1"/>
    <col min="14" max="14" width="5" style="38" customWidth="1"/>
    <col min="15" max="15" width="5" style="37" customWidth="1"/>
    <col min="16" max="16" width="5" style="38" customWidth="1"/>
    <col min="17" max="17" width="5" style="37" customWidth="1"/>
    <col min="18" max="18" width="5" style="38" customWidth="1"/>
    <col min="19" max="19" width="5" style="37" customWidth="1"/>
    <col min="20" max="20" width="5" style="38" customWidth="1"/>
    <col min="21" max="21" width="5" style="37" customWidth="1"/>
    <col min="22" max="22" width="5.88671875" style="38" customWidth="1"/>
    <col min="23" max="23" width="5.88671875" style="37" customWidth="1"/>
    <col min="24" max="26" width="5" style="1" customWidth="1"/>
    <col min="27" max="37" width="5" style="1" hidden="1" customWidth="1"/>
    <col min="38" max="39" width="9.109375" style="1"/>
    <col min="40" max="43" width="6" style="1" customWidth="1"/>
    <col min="44" max="16384" width="9.109375" style="1"/>
  </cols>
  <sheetData>
    <row r="1" spans="1:39" x14ac:dyDescent="0.25">
      <c r="A1" s="72"/>
    </row>
    <row r="2" spans="1:39" s="4" customFormat="1" ht="15.75" customHeight="1" x14ac:dyDescent="0.25">
      <c r="A2" s="88" t="s">
        <v>288</v>
      </c>
      <c r="B2" s="3"/>
      <c r="C2" s="3"/>
      <c r="D2" s="3"/>
      <c r="E2" s="3"/>
      <c r="F2" s="311"/>
      <c r="G2" s="312"/>
      <c r="H2" s="311"/>
      <c r="I2" s="312"/>
      <c r="J2" s="311"/>
      <c r="K2" s="312"/>
      <c r="L2" s="311"/>
      <c r="M2" s="312"/>
      <c r="N2" s="311"/>
      <c r="O2" s="312"/>
      <c r="P2" s="311"/>
      <c r="Q2" s="312"/>
      <c r="R2" s="311"/>
      <c r="S2" s="312"/>
      <c r="T2" s="311"/>
      <c r="U2" s="312"/>
      <c r="V2" s="311"/>
      <c r="W2" s="312"/>
    </row>
    <row r="3" spans="1:39" s="4" customFormat="1" ht="15.6" x14ac:dyDescent="0.25">
      <c r="A3" s="89" t="s">
        <v>289</v>
      </c>
      <c r="F3" s="311"/>
      <c r="G3" s="312"/>
      <c r="H3" s="311"/>
      <c r="I3" s="312"/>
      <c r="J3" s="311"/>
      <c r="K3" s="312"/>
      <c r="L3" s="311"/>
      <c r="M3" s="312"/>
      <c r="N3" s="311"/>
      <c r="O3" s="312"/>
      <c r="P3" s="311"/>
      <c r="Q3" s="312"/>
      <c r="R3" s="311"/>
      <c r="S3" s="312"/>
      <c r="T3" s="311"/>
      <c r="U3" s="312"/>
      <c r="V3" s="311"/>
      <c r="W3" s="312"/>
    </row>
    <row r="4" spans="1:39" x14ac:dyDescent="0.25">
      <c r="A4" s="101"/>
      <c r="B4" s="4"/>
      <c r="C4" s="4"/>
      <c r="D4" s="4"/>
      <c r="E4" s="4"/>
    </row>
    <row r="5" spans="1:39" ht="12.75" customHeight="1" x14ac:dyDescent="0.25">
      <c r="A5" s="585" t="s">
        <v>119</v>
      </c>
      <c r="B5" s="585"/>
      <c r="C5" s="11"/>
      <c r="D5" s="11"/>
      <c r="E5" s="11"/>
      <c r="F5" s="512" t="s">
        <v>62</v>
      </c>
      <c r="G5" s="512"/>
      <c r="H5" s="512"/>
      <c r="I5" s="512"/>
      <c r="J5" s="512"/>
      <c r="K5" s="512"/>
      <c r="L5" s="512"/>
      <c r="M5" s="512"/>
      <c r="N5" s="512"/>
      <c r="O5" s="512"/>
      <c r="P5" s="512"/>
      <c r="Q5" s="512"/>
      <c r="R5" s="512"/>
      <c r="S5" s="512"/>
      <c r="T5" s="512"/>
      <c r="U5" s="512"/>
      <c r="V5" s="512"/>
      <c r="W5" s="512"/>
      <c r="X5" s="512"/>
      <c r="Y5" s="512"/>
      <c r="Z5" s="328"/>
      <c r="AA5" s="328"/>
      <c r="AB5" s="328"/>
      <c r="AC5" s="328"/>
      <c r="AD5" s="328"/>
      <c r="AE5" s="328"/>
      <c r="AF5" s="328"/>
      <c r="AG5" s="328"/>
      <c r="AH5" s="328"/>
      <c r="AI5" s="328"/>
      <c r="AJ5" s="328"/>
      <c r="AK5" s="328"/>
    </row>
    <row r="6" spans="1:39" x14ac:dyDescent="0.25">
      <c r="A6" s="592"/>
      <c r="B6" s="592"/>
      <c r="C6" s="36"/>
      <c r="D6" s="36"/>
      <c r="E6" s="36"/>
      <c r="F6" s="512" t="s">
        <v>63</v>
      </c>
      <c r="G6" s="512"/>
      <c r="H6" s="512" t="s">
        <v>64</v>
      </c>
      <c r="I6" s="512"/>
      <c r="J6" s="512" t="s">
        <v>65</v>
      </c>
      <c r="K6" s="512"/>
      <c r="L6" s="512" t="s">
        <v>66</v>
      </c>
      <c r="M6" s="512"/>
      <c r="N6" s="512" t="s">
        <v>67</v>
      </c>
      <c r="O6" s="512"/>
      <c r="P6" s="512" t="s">
        <v>68</v>
      </c>
      <c r="Q6" s="512"/>
      <c r="R6" s="512" t="s">
        <v>69</v>
      </c>
      <c r="S6" s="512"/>
      <c r="T6" s="512" t="s">
        <v>70</v>
      </c>
      <c r="U6" s="512"/>
      <c r="V6" s="512" t="s">
        <v>71</v>
      </c>
      <c r="W6" s="512"/>
      <c r="X6" s="512" t="s">
        <v>72</v>
      </c>
      <c r="Y6" s="512"/>
      <c r="Z6" s="328"/>
      <c r="AA6" s="328"/>
      <c r="AB6" s="328"/>
      <c r="AC6" s="328"/>
      <c r="AD6" s="328"/>
      <c r="AE6" s="328"/>
      <c r="AF6" s="328"/>
      <c r="AG6" s="328"/>
      <c r="AH6" s="328"/>
      <c r="AI6" s="328"/>
      <c r="AJ6" s="328"/>
      <c r="AK6" s="328"/>
    </row>
    <row r="7" spans="1:39" ht="18" customHeight="1" x14ac:dyDescent="0.25">
      <c r="A7" s="49" t="s">
        <v>290</v>
      </c>
      <c r="B7" s="49"/>
      <c r="C7" s="49"/>
      <c r="D7" s="49"/>
      <c r="E7" s="49"/>
      <c r="F7" s="456">
        <v>86.204211557012997</v>
      </c>
      <c r="G7" s="478">
        <v>4.6188057281688497</v>
      </c>
      <c r="H7" s="456">
        <v>43.855006706584</v>
      </c>
      <c r="I7" s="478">
        <v>3.5120939964541802</v>
      </c>
      <c r="J7" s="456">
        <v>42.942584978034503</v>
      </c>
      <c r="K7" s="478">
        <v>3.6351009320590202</v>
      </c>
      <c r="L7" s="456">
        <v>64.454024759891198</v>
      </c>
      <c r="M7" s="478">
        <v>3.7529649094378099</v>
      </c>
      <c r="N7" s="456">
        <v>29.2969902389728</v>
      </c>
      <c r="O7" s="478">
        <v>3.2667604023069998</v>
      </c>
      <c r="P7" s="456">
        <v>13.915328380098201</v>
      </c>
      <c r="Q7" s="478">
        <v>1.5104611083705799</v>
      </c>
      <c r="R7" s="456">
        <v>18.202674352912702</v>
      </c>
      <c r="S7" s="478">
        <v>2.0345367523234601</v>
      </c>
      <c r="T7" s="456">
        <v>17.2320582596017</v>
      </c>
      <c r="U7" s="478">
        <v>1.92182000967995</v>
      </c>
      <c r="V7" s="456">
        <v>0.83966830000000003</v>
      </c>
      <c r="W7" s="478">
        <v>0.43756333623397398</v>
      </c>
      <c r="X7" s="456">
        <v>316.94254751876099</v>
      </c>
      <c r="Y7" s="477">
        <v>9.27401334363282</v>
      </c>
      <c r="Z7" s="331"/>
      <c r="AA7" s="331"/>
      <c r="AB7" s="331"/>
      <c r="AC7" s="331"/>
      <c r="AD7" s="331"/>
      <c r="AE7" s="331"/>
      <c r="AF7" s="331"/>
      <c r="AG7" s="331"/>
      <c r="AH7" s="331"/>
      <c r="AI7" s="331"/>
      <c r="AJ7" s="331"/>
      <c r="AK7" s="331"/>
      <c r="AL7" s="481"/>
      <c r="AM7" s="482"/>
    </row>
    <row r="8" spans="1:39" ht="11.1" customHeight="1" x14ac:dyDescent="0.25">
      <c r="A8" s="8" t="s">
        <v>120</v>
      </c>
      <c r="B8" s="94"/>
      <c r="C8" s="13"/>
      <c r="D8" s="13"/>
      <c r="E8" s="13"/>
      <c r="F8" s="377">
        <v>3.2738427897409701</v>
      </c>
      <c r="G8" s="378">
        <v>1.03622451197192</v>
      </c>
      <c r="H8" s="377">
        <v>1.2770529721319801</v>
      </c>
      <c r="I8" s="378">
        <v>0.57779862934266701</v>
      </c>
      <c r="J8" s="377">
        <v>4.3262619609700002</v>
      </c>
      <c r="K8" s="378">
        <v>1.59073628481271</v>
      </c>
      <c r="L8" s="377">
        <v>17.616475970694999</v>
      </c>
      <c r="M8" s="378">
        <v>1.6824853127013399</v>
      </c>
      <c r="N8" s="377">
        <v>1.9874939697099401</v>
      </c>
      <c r="O8" s="378">
        <v>0.66706806939164698</v>
      </c>
      <c r="P8" s="377">
        <v>0.80738508043811197</v>
      </c>
      <c r="Q8" s="378">
        <v>0.497090725740643</v>
      </c>
      <c r="R8" s="377">
        <v>0.245156281922045</v>
      </c>
      <c r="S8" s="378">
        <v>0.258797041975936</v>
      </c>
      <c r="T8" s="377">
        <v>0.21646262761524801</v>
      </c>
      <c r="U8" s="378">
        <v>9.9955368280265106E-2</v>
      </c>
      <c r="V8" s="377" t="s">
        <v>197</v>
      </c>
      <c r="W8" s="378"/>
      <c r="X8" s="452">
        <v>29.896944901412802</v>
      </c>
      <c r="Y8" s="378">
        <v>3.0639210868551001</v>
      </c>
      <c r="Z8" s="378"/>
      <c r="AA8" s="378"/>
      <c r="AB8" s="378"/>
      <c r="AC8" s="378"/>
      <c r="AD8" s="378"/>
      <c r="AE8" s="378"/>
      <c r="AF8" s="378"/>
      <c r="AG8" s="378"/>
      <c r="AH8" s="378"/>
      <c r="AI8" s="378"/>
      <c r="AJ8" s="378"/>
      <c r="AK8" s="378"/>
      <c r="AL8" s="479"/>
      <c r="AM8" s="480"/>
    </row>
    <row r="9" spans="1:39" ht="11.1" customHeight="1" x14ac:dyDescent="0.25">
      <c r="A9" s="8" t="s">
        <v>121</v>
      </c>
      <c r="B9" s="94"/>
      <c r="C9" s="13"/>
      <c r="D9" s="13"/>
      <c r="E9" s="13"/>
      <c r="F9" s="39">
        <v>4.9009641597625304</v>
      </c>
      <c r="G9" s="68">
        <v>1.10783410276011</v>
      </c>
      <c r="H9" s="39">
        <v>4.2668311472043099</v>
      </c>
      <c r="I9" s="68">
        <v>1.28353640154375</v>
      </c>
      <c r="J9" s="39">
        <v>3.2631089865650802</v>
      </c>
      <c r="K9" s="68">
        <v>0.84734975696995696</v>
      </c>
      <c r="L9" s="39">
        <v>6.8678632888375901</v>
      </c>
      <c r="M9" s="68">
        <v>1.0737822364204701</v>
      </c>
      <c r="N9" s="39">
        <v>6.6044741702821703</v>
      </c>
      <c r="O9" s="68">
        <v>1.18000125285156</v>
      </c>
      <c r="P9" s="39">
        <v>4.4455450063270501</v>
      </c>
      <c r="Q9" s="68">
        <v>0.73594297097279004</v>
      </c>
      <c r="R9" s="39">
        <v>4.3936956883781804</v>
      </c>
      <c r="S9" s="68">
        <v>0.92069713665902897</v>
      </c>
      <c r="T9" s="39">
        <v>6.8153388151390804</v>
      </c>
      <c r="U9" s="68">
        <v>1.29113695810002</v>
      </c>
      <c r="V9" s="377" t="s">
        <v>197</v>
      </c>
      <c r="W9" s="68"/>
      <c r="X9" s="452">
        <v>41.701783410088197</v>
      </c>
      <c r="Y9" s="68">
        <v>3.4750961305714099</v>
      </c>
      <c r="Z9" s="68"/>
      <c r="AA9" s="68"/>
      <c r="AB9" s="68"/>
      <c r="AC9" s="68"/>
      <c r="AD9" s="68"/>
      <c r="AE9" s="68"/>
      <c r="AF9" s="68"/>
      <c r="AG9" s="68"/>
      <c r="AH9" s="68"/>
      <c r="AI9" s="68"/>
      <c r="AJ9" s="68"/>
      <c r="AK9" s="68"/>
      <c r="AL9" s="479"/>
      <c r="AM9" s="480"/>
    </row>
    <row r="10" spans="1:39" ht="11.1" customHeight="1" x14ac:dyDescent="0.25">
      <c r="A10" s="8" t="s">
        <v>122</v>
      </c>
      <c r="B10" s="94"/>
      <c r="C10" s="13"/>
      <c r="D10" s="13"/>
      <c r="E10" s="13"/>
      <c r="F10" s="39">
        <v>12.1632852410597</v>
      </c>
      <c r="G10" s="68">
        <v>1.7981632076942</v>
      </c>
      <c r="H10" s="39">
        <v>2.91083824594021</v>
      </c>
      <c r="I10" s="68">
        <v>0.87549648749375197</v>
      </c>
      <c r="J10" s="39">
        <v>2.81763161895267</v>
      </c>
      <c r="K10" s="68">
        <v>1.0650904999778901</v>
      </c>
      <c r="L10" s="39">
        <v>12.2013834959213</v>
      </c>
      <c r="M10" s="68">
        <v>1.4395751014848599</v>
      </c>
      <c r="N10" s="39">
        <v>3.5696162300377901</v>
      </c>
      <c r="O10" s="68">
        <v>0.90384838515033405</v>
      </c>
      <c r="P10" s="39">
        <v>1.3350604471183101</v>
      </c>
      <c r="Q10" s="68">
        <v>0.43952138084847903</v>
      </c>
      <c r="R10" s="39">
        <v>0.117740689111445</v>
      </c>
      <c r="S10" s="68">
        <v>6.8748254670969594E-2</v>
      </c>
      <c r="T10" s="39">
        <v>0.27120190519846898</v>
      </c>
      <c r="U10" s="68">
        <v>0.165377564393516</v>
      </c>
      <c r="V10" s="377" t="s">
        <v>197</v>
      </c>
      <c r="W10" s="68"/>
      <c r="X10" s="452">
        <v>35.411872009109601</v>
      </c>
      <c r="Y10" s="68">
        <v>3.06551892362531</v>
      </c>
      <c r="Z10" s="68"/>
      <c r="AA10" s="68"/>
      <c r="AB10" s="68"/>
      <c r="AC10" s="68"/>
      <c r="AD10" s="68"/>
      <c r="AE10" s="68"/>
      <c r="AF10" s="68"/>
      <c r="AG10" s="68"/>
      <c r="AH10" s="68"/>
      <c r="AI10" s="68"/>
      <c r="AJ10" s="68"/>
      <c r="AK10" s="68"/>
      <c r="AL10" s="479"/>
      <c r="AM10" s="480"/>
    </row>
    <row r="11" spans="1:39" ht="11.1" customHeight="1" x14ac:dyDescent="0.25">
      <c r="A11" s="8" t="s">
        <v>123</v>
      </c>
      <c r="B11" s="94"/>
      <c r="C11" s="13"/>
      <c r="D11" s="13"/>
      <c r="E11" s="13"/>
      <c r="F11" s="39">
        <v>5.5718385946920801</v>
      </c>
      <c r="G11" s="68">
        <v>1.0892002331949699</v>
      </c>
      <c r="H11" s="39">
        <v>3.16442910318171</v>
      </c>
      <c r="I11" s="68">
        <v>1.3077270673343699</v>
      </c>
      <c r="J11" s="39">
        <v>3.2672611472455499</v>
      </c>
      <c r="K11" s="68">
        <v>0.86351321071362996</v>
      </c>
      <c r="L11" s="39">
        <v>2.0453651677536802</v>
      </c>
      <c r="M11" s="68">
        <v>0.59663106256636</v>
      </c>
      <c r="N11" s="39">
        <v>2.99902817916495</v>
      </c>
      <c r="O11" s="68">
        <v>0.88639758290908299</v>
      </c>
      <c r="P11" s="39">
        <v>1.61747792015172</v>
      </c>
      <c r="Q11" s="68">
        <v>0.45100692899017603</v>
      </c>
      <c r="R11" s="39">
        <v>2.92798901429108</v>
      </c>
      <c r="S11" s="68">
        <v>0.65688487787958405</v>
      </c>
      <c r="T11" s="39">
        <v>1.669061509909</v>
      </c>
      <c r="U11" s="68">
        <v>0.38322274780203802</v>
      </c>
      <c r="V11" s="377" t="s">
        <v>197</v>
      </c>
      <c r="W11" s="68"/>
      <c r="X11" s="452">
        <v>23.299297862239499</v>
      </c>
      <c r="Y11" s="68">
        <v>2.6768371373294602</v>
      </c>
      <c r="Z11" s="68"/>
      <c r="AA11" s="68"/>
      <c r="AB11" s="68"/>
      <c r="AC11" s="68"/>
      <c r="AD11" s="68"/>
      <c r="AE11" s="68"/>
      <c r="AF11" s="68"/>
      <c r="AG11" s="68"/>
      <c r="AH11" s="68"/>
      <c r="AI11" s="68"/>
      <c r="AJ11" s="68"/>
      <c r="AK11" s="68"/>
      <c r="AL11" s="479"/>
      <c r="AM11" s="480"/>
    </row>
    <row r="12" spans="1:39" ht="10.5" customHeight="1" x14ac:dyDescent="0.25">
      <c r="A12" s="95" t="s">
        <v>124</v>
      </c>
      <c r="B12" s="94"/>
      <c r="C12" s="13"/>
      <c r="D12" s="13"/>
      <c r="E12" s="13"/>
      <c r="F12" s="39">
        <v>8.0190292425399896</v>
      </c>
      <c r="G12" s="68">
        <v>1.4918996443602399</v>
      </c>
      <c r="H12" s="39">
        <v>3.8538820253015298</v>
      </c>
      <c r="I12" s="68">
        <v>0.982405779052265</v>
      </c>
      <c r="J12" s="39">
        <v>1.8363310481903901</v>
      </c>
      <c r="K12" s="68">
        <v>0.76010893789171496</v>
      </c>
      <c r="L12" s="39">
        <v>2.7188573577674102</v>
      </c>
      <c r="M12" s="68">
        <v>0.91311252140685095</v>
      </c>
      <c r="N12" s="39">
        <v>1.16151206677597</v>
      </c>
      <c r="O12" s="68">
        <v>0.348987007861912</v>
      </c>
      <c r="P12" s="39">
        <v>0.24098383768236201</v>
      </c>
      <c r="Q12" s="68">
        <v>0.105332798271905</v>
      </c>
      <c r="R12" s="39" t="s">
        <v>197</v>
      </c>
      <c r="S12" s="68"/>
      <c r="T12" s="39" t="s">
        <v>197</v>
      </c>
      <c r="U12" s="68"/>
      <c r="V12" s="377" t="s">
        <v>197</v>
      </c>
      <c r="W12" s="68"/>
      <c r="X12" s="452">
        <v>18.207622904977001</v>
      </c>
      <c r="Y12" s="68">
        <v>2.5353082319082598</v>
      </c>
      <c r="Z12" s="68"/>
      <c r="AA12" s="68"/>
      <c r="AB12" s="68"/>
      <c r="AC12" s="68"/>
      <c r="AD12" s="68"/>
      <c r="AE12" s="68"/>
      <c r="AF12" s="68"/>
      <c r="AG12" s="68"/>
      <c r="AH12" s="68"/>
      <c r="AI12" s="68"/>
      <c r="AJ12" s="68"/>
      <c r="AK12" s="68"/>
      <c r="AL12" s="479"/>
      <c r="AM12" s="480"/>
    </row>
    <row r="13" spans="1:39" ht="10.5" customHeight="1" x14ac:dyDescent="0.25">
      <c r="A13" s="95" t="s">
        <v>125</v>
      </c>
      <c r="B13" s="94"/>
      <c r="C13" s="13"/>
      <c r="D13" s="13"/>
      <c r="E13" s="13"/>
      <c r="F13" s="39">
        <v>15.4749998130742</v>
      </c>
      <c r="G13" s="68">
        <v>2.0511675801694902</v>
      </c>
      <c r="H13" s="39">
        <v>10.2532839673787</v>
      </c>
      <c r="I13" s="68">
        <v>1.67275369767349</v>
      </c>
      <c r="J13" s="39">
        <v>7.7292374485631798</v>
      </c>
      <c r="K13" s="68">
        <v>1.5620000009832999</v>
      </c>
      <c r="L13" s="39">
        <v>6.2244691338072098</v>
      </c>
      <c r="M13" s="68">
        <v>1.1904868367318799</v>
      </c>
      <c r="N13" s="39">
        <v>1.0268852598404099</v>
      </c>
      <c r="O13" s="68">
        <v>0.37283566904597498</v>
      </c>
      <c r="P13" s="39">
        <v>0.96213984934079499</v>
      </c>
      <c r="Q13" s="68">
        <v>0.34616231627300498</v>
      </c>
      <c r="R13" s="39">
        <v>1.5063816543566599</v>
      </c>
      <c r="S13" s="68">
        <v>0.69828124440756001</v>
      </c>
      <c r="T13" s="39">
        <v>1.5405358193879299</v>
      </c>
      <c r="U13" s="68">
        <v>0.60891729101208003</v>
      </c>
      <c r="V13" s="377" t="s">
        <v>197</v>
      </c>
      <c r="W13" s="68"/>
      <c r="X13" s="452">
        <v>44.891041966063902</v>
      </c>
      <c r="Y13" s="68">
        <v>3.7858229464750099</v>
      </c>
      <c r="Z13" s="68"/>
      <c r="AA13" s="68"/>
      <c r="AB13" s="68"/>
      <c r="AC13" s="68"/>
      <c r="AD13" s="68"/>
      <c r="AE13" s="68"/>
      <c r="AF13" s="68"/>
      <c r="AG13" s="68"/>
      <c r="AH13" s="68"/>
      <c r="AI13" s="68"/>
      <c r="AJ13" s="68"/>
      <c r="AK13" s="68"/>
      <c r="AL13" s="479"/>
      <c r="AM13" s="480"/>
    </row>
    <row r="14" spans="1:39" ht="13.5" customHeight="1" x14ac:dyDescent="0.25">
      <c r="A14" s="95" t="s">
        <v>213</v>
      </c>
      <c r="B14" s="95"/>
      <c r="C14" s="13"/>
      <c r="D14" s="13"/>
      <c r="E14" s="13"/>
      <c r="F14" s="39">
        <v>19.708595011386102</v>
      </c>
      <c r="G14" s="68">
        <v>2.0320493190612199</v>
      </c>
      <c r="H14" s="39">
        <v>8.2375578460477001</v>
      </c>
      <c r="I14" s="68">
        <v>1.4181043495379</v>
      </c>
      <c r="J14" s="39">
        <v>4.4400957706010402</v>
      </c>
      <c r="K14" s="68">
        <v>1.13257479723411</v>
      </c>
      <c r="L14" s="39">
        <v>4.8161993391688203</v>
      </c>
      <c r="M14" s="68">
        <v>0.92724057647518798</v>
      </c>
      <c r="N14" s="39">
        <v>1.65491466611289</v>
      </c>
      <c r="O14" s="68">
        <v>0.42231439398019699</v>
      </c>
      <c r="P14" s="39">
        <v>0.99718865974642201</v>
      </c>
      <c r="Q14" s="68">
        <v>0.33691309356245203</v>
      </c>
      <c r="R14" s="39">
        <v>2.6877029741858398</v>
      </c>
      <c r="S14" s="68">
        <v>0.80437400403439396</v>
      </c>
      <c r="T14" s="39">
        <v>2.3300722566608401</v>
      </c>
      <c r="U14" s="68">
        <v>0.53824223650992797</v>
      </c>
      <c r="V14" s="39" t="s">
        <v>29</v>
      </c>
      <c r="W14" s="68"/>
      <c r="X14" s="452">
        <v>44.872326523909599</v>
      </c>
      <c r="Y14" s="68">
        <v>3.4243142502589201</v>
      </c>
      <c r="Z14" s="68"/>
      <c r="AA14" s="68"/>
      <c r="AB14" s="68"/>
      <c r="AC14" s="68"/>
      <c r="AD14" s="68"/>
      <c r="AE14" s="68"/>
      <c r="AF14" s="68"/>
      <c r="AG14" s="68"/>
      <c r="AH14" s="68"/>
      <c r="AI14" s="68"/>
      <c r="AJ14" s="68"/>
      <c r="AK14" s="68"/>
      <c r="AL14" s="479"/>
      <c r="AM14" s="480"/>
    </row>
    <row r="15" spans="1:39" ht="10.5" customHeight="1" x14ac:dyDescent="0.25">
      <c r="A15" s="95" t="s">
        <v>127</v>
      </c>
      <c r="B15" s="94"/>
      <c r="C15" s="13"/>
      <c r="D15" s="13"/>
      <c r="E15" s="13"/>
      <c r="F15" s="39">
        <v>5.0218449824965496</v>
      </c>
      <c r="G15" s="68">
        <v>1.05430946636821</v>
      </c>
      <c r="H15" s="39">
        <v>5.9604725621418799</v>
      </c>
      <c r="I15" s="68">
        <v>0.99711028723663497</v>
      </c>
      <c r="J15" s="39">
        <v>7.9632411695967598</v>
      </c>
      <c r="K15" s="68">
        <v>1.3888368827561199</v>
      </c>
      <c r="L15" s="39">
        <v>6.28055189732813</v>
      </c>
      <c r="M15" s="68">
        <v>0.92716438459580297</v>
      </c>
      <c r="N15" s="39">
        <v>3.12961205981685</v>
      </c>
      <c r="O15" s="68">
        <v>0.69631611644705005</v>
      </c>
      <c r="P15" s="39">
        <v>1.16684034354765</v>
      </c>
      <c r="Q15" s="68">
        <v>0.557232649044618</v>
      </c>
      <c r="R15" s="39">
        <v>1.9536728076280601</v>
      </c>
      <c r="S15" s="68">
        <v>0.68552246850091303</v>
      </c>
      <c r="T15" s="39">
        <v>2.1698279874878499</v>
      </c>
      <c r="U15" s="68">
        <v>0.58835653708368596</v>
      </c>
      <c r="V15" s="39" t="s">
        <v>29</v>
      </c>
      <c r="W15" s="68"/>
      <c r="X15" s="452">
        <v>33.646063810043799</v>
      </c>
      <c r="Y15" s="68">
        <v>2.6421110196222202</v>
      </c>
      <c r="Z15" s="68"/>
      <c r="AA15" s="68"/>
      <c r="AB15" s="68"/>
      <c r="AC15" s="68"/>
      <c r="AD15" s="68"/>
      <c r="AE15" s="68"/>
      <c r="AF15" s="68"/>
      <c r="AG15" s="68"/>
      <c r="AH15" s="68"/>
      <c r="AI15" s="68"/>
      <c r="AJ15" s="68"/>
      <c r="AK15" s="68"/>
      <c r="AL15" s="479"/>
      <c r="AM15" s="480"/>
    </row>
    <row r="16" spans="1:39" ht="10.5" customHeight="1" x14ac:dyDescent="0.25">
      <c r="A16" s="95" t="s">
        <v>128</v>
      </c>
      <c r="B16" s="94"/>
      <c r="C16" s="13"/>
      <c r="D16" s="13"/>
      <c r="E16" s="13"/>
      <c r="F16" s="39">
        <v>2.7552199414297398</v>
      </c>
      <c r="G16" s="68">
        <v>0.78317679440940302</v>
      </c>
      <c r="H16" s="39">
        <v>1.2735176525067</v>
      </c>
      <c r="I16" s="68">
        <v>0.40598577511517298</v>
      </c>
      <c r="J16" s="39">
        <v>2.2891652038824399</v>
      </c>
      <c r="K16" s="68">
        <v>0.70973419682571104</v>
      </c>
      <c r="L16" s="39">
        <v>1.5497255519440101</v>
      </c>
      <c r="M16" s="68">
        <v>0.29206653380291098</v>
      </c>
      <c r="N16" s="39">
        <v>1.7895126347636601</v>
      </c>
      <c r="O16" s="68">
        <v>1.6175115779178599</v>
      </c>
      <c r="P16" s="39" t="s">
        <v>197</v>
      </c>
      <c r="Q16" s="68"/>
      <c r="R16" s="39">
        <v>1.0657598517979201</v>
      </c>
      <c r="S16" s="68">
        <v>0.41364626116084702</v>
      </c>
      <c r="T16" s="39">
        <v>0.39695441633919298</v>
      </c>
      <c r="U16" s="68">
        <v>0.122037771748194</v>
      </c>
      <c r="V16" s="39" t="s">
        <v>29</v>
      </c>
      <c r="W16" s="68"/>
      <c r="X16" s="452">
        <v>11.208598292913599</v>
      </c>
      <c r="Y16" s="68">
        <v>2.1083484199361302</v>
      </c>
      <c r="Z16" s="68"/>
      <c r="AA16" s="68"/>
      <c r="AB16" s="68"/>
      <c r="AC16" s="68"/>
      <c r="AD16" s="68"/>
      <c r="AE16" s="68"/>
      <c r="AF16" s="68"/>
      <c r="AG16" s="68"/>
      <c r="AH16" s="68"/>
      <c r="AI16" s="68"/>
      <c r="AJ16" s="68"/>
      <c r="AK16" s="68"/>
      <c r="AL16" s="479"/>
      <c r="AM16" s="480"/>
    </row>
    <row r="17" spans="1:39" ht="10.5" customHeight="1" x14ac:dyDescent="0.25">
      <c r="A17" s="95" t="s">
        <v>129</v>
      </c>
      <c r="B17" s="95"/>
      <c r="C17" s="13"/>
      <c r="D17" s="13"/>
      <c r="E17" s="13"/>
      <c r="F17" s="39">
        <v>0.92606270452728301</v>
      </c>
      <c r="G17" s="68">
        <v>0.67536919481502899</v>
      </c>
      <c r="H17" s="39" t="s">
        <v>29</v>
      </c>
      <c r="I17" s="68"/>
      <c r="J17" s="39">
        <v>0.94873491378864006</v>
      </c>
      <c r="K17" s="68">
        <v>0.42152225086763501</v>
      </c>
      <c r="L17" s="39" t="s">
        <v>197</v>
      </c>
      <c r="M17" s="68"/>
      <c r="N17" s="39" t="s">
        <v>197</v>
      </c>
      <c r="O17" s="68"/>
      <c r="P17" s="39" t="s">
        <v>197</v>
      </c>
      <c r="Q17" s="68"/>
      <c r="R17" s="39" t="s">
        <v>29</v>
      </c>
      <c r="S17" s="68"/>
      <c r="T17" s="39" t="s">
        <v>29</v>
      </c>
      <c r="U17" s="68"/>
      <c r="V17" s="39" t="s">
        <v>29</v>
      </c>
      <c r="W17" s="68"/>
      <c r="X17" s="452">
        <v>2.4086205603487598</v>
      </c>
      <c r="Y17" s="68">
        <v>0.89115623430176605</v>
      </c>
      <c r="Z17" s="68"/>
      <c r="AA17" s="68"/>
      <c r="AB17" s="68"/>
      <c r="AC17" s="68"/>
      <c r="AD17" s="68"/>
      <c r="AE17" s="68"/>
      <c r="AF17" s="68"/>
      <c r="AG17" s="68"/>
      <c r="AH17" s="68"/>
      <c r="AI17" s="68"/>
      <c r="AJ17" s="68"/>
      <c r="AK17" s="68"/>
      <c r="AL17" s="479"/>
      <c r="AM17" s="480"/>
    </row>
    <row r="18" spans="1:39" ht="10.5" customHeight="1" x14ac:dyDescent="0.25">
      <c r="A18" s="95" t="s">
        <v>130</v>
      </c>
      <c r="B18" s="95"/>
      <c r="C18" s="13"/>
      <c r="D18" s="13"/>
      <c r="E18" s="13"/>
      <c r="F18" s="39" t="s">
        <v>197</v>
      </c>
      <c r="G18" s="68"/>
      <c r="H18" s="39" t="s">
        <v>197</v>
      </c>
      <c r="I18" s="68"/>
      <c r="J18" s="39" t="s">
        <v>197</v>
      </c>
      <c r="K18" s="68"/>
      <c r="L18" s="39" t="s">
        <v>29</v>
      </c>
      <c r="M18" s="68"/>
      <c r="N18" s="39" t="s">
        <v>197</v>
      </c>
      <c r="O18" s="68"/>
      <c r="P18" s="39" t="s">
        <v>197</v>
      </c>
      <c r="Q18" s="68"/>
      <c r="R18" s="39" t="s">
        <v>197</v>
      </c>
      <c r="S18" s="68"/>
      <c r="T18" s="39" t="s">
        <v>197</v>
      </c>
      <c r="U18" s="68"/>
      <c r="V18" s="39" t="s">
        <v>29</v>
      </c>
      <c r="W18" s="68"/>
      <c r="X18" s="452">
        <v>2.7321055448417</v>
      </c>
      <c r="Y18" s="68">
        <v>1.480379151353</v>
      </c>
      <c r="Z18" s="68"/>
      <c r="AA18" s="68"/>
      <c r="AB18" s="68"/>
      <c r="AC18" s="68"/>
      <c r="AD18" s="68"/>
      <c r="AE18" s="68"/>
      <c r="AF18" s="68"/>
      <c r="AG18" s="68"/>
      <c r="AH18" s="68"/>
      <c r="AI18" s="68"/>
      <c r="AJ18" s="68"/>
      <c r="AK18" s="68"/>
      <c r="AL18" s="479"/>
      <c r="AM18" s="480"/>
    </row>
    <row r="19" spans="1:39" x14ac:dyDescent="0.25">
      <c r="A19" s="168" t="s">
        <v>131</v>
      </c>
      <c r="B19" s="106"/>
      <c r="C19" s="30"/>
      <c r="D19" s="30"/>
      <c r="E19" s="30"/>
      <c r="F19" s="55">
        <v>8.2943941850709102</v>
      </c>
      <c r="G19" s="69">
        <v>1.2857856790121001</v>
      </c>
      <c r="H19" s="55">
        <v>2.6139798951683102</v>
      </c>
      <c r="I19" s="69">
        <v>0.74994211051738102</v>
      </c>
      <c r="J19" s="55">
        <v>3.2637952753291999</v>
      </c>
      <c r="K19" s="69">
        <v>0.90655082207314297</v>
      </c>
      <c r="L19" s="55">
        <v>3.7613247682694899</v>
      </c>
      <c r="M19" s="69">
        <v>0.85260952221560804</v>
      </c>
      <c r="N19" s="55">
        <v>4.3792129548941201</v>
      </c>
      <c r="O19" s="69">
        <v>0.94590690964289403</v>
      </c>
      <c r="P19" s="55">
        <v>2.0304693438991901</v>
      </c>
      <c r="Q19" s="69">
        <v>0.70446849714787196</v>
      </c>
      <c r="R19" s="55">
        <v>2.5331078253765398</v>
      </c>
      <c r="S19" s="69">
        <v>0.74622330731305897</v>
      </c>
      <c r="T19" s="55">
        <v>1.7030272844603001</v>
      </c>
      <c r="U19" s="69">
        <v>0.68646105632767995</v>
      </c>
      <c r="V19" s="55" t="s">
        <v>197</v>
      </c>
      <c r="W19" s="69"/>
      <c r="X19" s="470">
        <v>28.666269732812601</v>
      </c>
      <c r="Y19" s="69">
        <v>2.9892795246101498</v>
      </c>
      <c r="Z19" s="68"/>
      <c r="AA19" s="68"/>
      <c r="AB19" s="68"/>
      <c r="AC19" s="68"/>
      <c r="AD19" s="68"/>
      <c r="AE19" s="68"/>
      <c r="AF19" s="68"/>
      <c r="AG19" s="68"/>
      <c r="AH19" s="68"/>
      <c r="AI19" s="68"/>
      <c r="AJ19" s="68"/>
      <c r="AK19" s="68"/>
      <c r="AL19" s="479"/>
      <c r="AM19" s="480"/>
    </row>
    <row r="20" spans="1:39" ht="36.9" customHeight="1" x14ac:dyDescent="0.25">
      <c r="A20" s="586" t="s">
        <v>355</v>
      </c>
      <c r="B20" s="586"/>
      <c r="C20" s="586"/>
      <c r="D20" s="586"/>
      <c r="E20" s="586"/>
      <c r="F20" s="586"/>
      <c r="G20" s="586"/>
      <c r="H20" s="586"/>
      <c r="I20" s="586"/>
      <c r="J20" s="586"/>
      <c r="K20" s="586"/>
      <c r="L20" s="586"/>
      <c r="M20" s="586"/>
      <c r="N20" s="586"/>
      <c r="O20" s="586"/>
      <c r="P20" s="586"/>
      <c r="Q20" s="586"/>
      <c r="R20" s="586"/>
      <c r="S20" s="586"/>
      <c r="T20" s="586"/>
      <c r="U20" s="586"/>
      <c r="V20" s="586"/>
      <c r="W20" s="586"/>
      <c r="X20" s="586"/>
      <c r="Y20" s="586"/>
      <c r="Z20" s="68"/>
      <c r="AA20" s="68"/>
      <c r="AB20" s="68"/>
      <c r="AC20" s="68"/>
      <c r="AD20" s="68"/>
      <c r="AE20" s="68"/>
      <c r="AF20" s="68"/>
      <c r="AG20" s="68"/>
      <c r="AH20" s="68"/>
      <c r="AI20" s="68"/>
      <c r="AJ20" s="68"/>
      <c r="AK20" s="68"/>
      <c r="AL20" s="418"/>
    </row>
    <row r="21" spans="1:39" s="101" customFormat="1" ht="15" customHeight="1" x14ac:dyDescent="0.25">
      <c r="A21" s="95" t="s">
        <v>217</v>
      </c>
      <c r="B21" s="345"/>
      <c r="C21" s="188"/>
      <c r="D21" s="333"/>
    </row>
    <row r="22" spans="1:39" x14ac:dyDescent="0.25">
      <c r="A22" s="5"/>
      <c r="B22" s="5"/>
      <c r="C22" s="5"/>
      <c r="D22" s="5"/>
      <c r="E22" s="5"/>
      <c r="F22" s="5"/>
      <c r="G22" s="5"/>
      <c r="H22" s="5"/>
      <c r="I22" s="5"/>
      <c r="J22" s="5"/>
      <c r="K22" s="5"/>
      <c r="L22" s="5"/>
      <c r="M22" s="5"/>
      <c r="N22" s="5"/>
      <c r="O22" s="5"/>
      <c r="P22" s="5"/>
      <c r="Q22" s="5"/>
      <c r="R22" s="5"/>
      <c r="S22" s="5"/>
      <c r="T22" s="5"/>
      <c r="U22" s="5"/>
      <c r="V22" s="5"/>
    </row>
    <row r="24" spans="1:39" s="72" customFormat="1" x14ac:dyDescent="0.25">
      <c r="A24" s="75"/>
      <c r="F24" s="74"/>
      <c r="G24" s="292"/>
      <c r="H24" s="74"/>
      <c r="I24" s="292"/>
      <c r="J24" s="74"/>
      <c r="K24" s="292"/>
      <c r="L24" s="74"/>
      <c r="M24" s="292"/>
      <c r="N24" s="74"/>
      <c r="O24" s="292"/>
      <c r="P24" s="74"/>
      <c r="Q24" s="292"/>
      <c r="R24" s="74"/>
      <c r="S24" s="292"/>
      <c r="T24" s="74"/>
      <c r="U24" s="292"/>
      <c r="V24" s="74"/>
      <c r="W24" s="292"/>
    </row>
    <row r="25" spans="1:39" s="72" customFormat="1" hidden="1" x14ac:dyDescent="0.25">
      <c r="A25" s="75"/>
      <c r="F25" s="74"/>
      <c r="G25" s="292"/>
      <c r="H25" s="74"/>
      <c r="I25" s="292"/>
      <c r="J25" s="74"/>
      <c r="K25" s="292"/>
      <c r="L25" s="74"/>
      <c r="M25" s="292"/>
      <c r="N25" s="74"/>
      <c r="O25" s="292"/>
      <c r="P25" s="74"/>
      <c r="Q25" s="292"/>
      <c r="R25" s="74"/>
      <c r="S25" s="292"/>
      <c r="T25" s="74"/>
      <c r="U25" s="292"/>
      <c r="V25" s="74"/>
      <c r="W25" s="292"/>
    </row>
    <row r="26" spans="1:39" s="72" customFormat="1" hidden="1" x14ac:dyDescent="0.25">
      <c r="A26" s="75"/>
      <c r="F26" s="74"/>
      <c r="G26" s="292"/>
      <c r="H26" s="74"/>
      <c r="I26" s="292"/>
      <c r="J26" s="74"/>
      <c r="K26" s="292"/>
      <c r="L26" s="74"/>
      <c r="M26" s="292"/>
      <c r="N26" s="74"/>
      <c r="O26" s="292"/>
      <c r="P26" s="74"/>
      <c r="Q26" s="292"/>
      <c r="R26" s="74"/>
      <c r="S26" s="292"/>
      <c r="T26" s="74"/>
      <c r="U26" s="292"/>
      <c r="V26" s="74"/>
      <c r="W26" s="292"/>
    </row>
    <row r="27" spans="1:39" s="72" customFormat="1" hidden="1" x14ac:dyDescent="0.25">
      <c r="A27" s="75"/>
      <c r="F27" s="74"/>
      <c r="G27" s="292"/>
      <c r="H27" s="74"/>
      <c r="I27" s="292"/>
      <c r="J27" s="74"/>
      <c r="K27" s="292"/>
      <c r="L27" s="74"/>
      <c r="M27" s="292"/>
      <c r="N27" s="74"/>
      <c r="O27" s="292"/>
      <c r="P27" s="74"/>
      <c r="Q27" s="292"/>
      <c r="R27" s="74"/>
      <c r="S27" s="292"/>
      <c r="T27" s="74"/>
      <c r="U27" s="292"/>
      <c r="V27" s="74"/>
      <c r="W27" s="292"/>
    </row>
    <row r="28" spans="1:39" s="72" customFormat="1" hidden="1" x14ac:dyDescent="0.25">
      <c r="A28" s="75"/>
      <c r="F28" s="74"/>
      <c r="G28" s="292"/>
      <c r="H28" s="74"/>
      <c r="I28" s="292"/>
      <c r="J28" s="74"/>
      <c r="K28" s="292"/>
      <c r="L28" s="74"/>
      <c r="M28" s="292"/>
      <c r="N28" s="74"/>
      <c r="O28" s="292"/>
      <c r="P28" s="74"/>
      <c r="Q28" s="292"/>
      <c r="R28" s="74"/>
      <c r="S28" s="292"/>
      <c r="T28" s="74"/>
      <c r="U28" s="292"/>
      <c r="V28" s="74"/>
      <c r="W28" s="292"/>
    </row>
    <row r="29" spans="1:39" s="72" customFormat="1" hidden="1" x14ac:dyDescent="0.25">
      <c r="A29" s="75"/>
      <c r="F29" s="74"/>
      <c r="G29" s="292"/>
      <c r="H29" s="74"/>
      <c r="I29" s="292"/>
      <c r="J29" s="74"/>
      <c r="K29" s="292"/>
      <c r="L29" s="74"/>
      <c r="M29" s="292"/>
      <c r="N29" s="74"/>
      <c r="O29" s="292"/>
      <c r="P29" s="74"/>
      <c r="Q29" s="292"/>
      <c r="R29" s="74"/>
      <c r="S29" s="292"/>
      <c r="T29" s="74"/>
      <c r="U29" s="292"/>
      <c r="V29" s="74"/>
      <c r="W29" s="292"/>
    </row>
    <row r="30" spans="1:39" s="72" customFormat="1" hidden="1" x14ac:dyDescent="0.25">
      <c r="A30" s="75"/>
      <c r="F30" s="74"/>
      <c r="G30" s="292"/>
      <c r="H30" s="74"/>
      <c r="I30" s="292"/>
      <c r="J30" s="74"/>
      <c r="K30" s="292"/>
      <c r="L30" s="74"/>
      <c r="M30" s="292"/>
      <c r="N30" s="74"/>
      <c r="O30" s="292"/>
      <c r="P30" s="74"/>
      <c r="Q30" s="292"/>
      <c r="R30" s="74"/>
      <c r="S30" s="292"/>
      <c r="T30" s="74"/>
      <c r="U30" s="292"/>
      <c r="V30" s="74"/>
      <c r="W30" s="292"/>
    </row>
    <row r="31" spans="1:39" s="72" customFormat="1" hidden="1" x14ac:dyDescent="0.25">
      <c r="A31" s="75"/>
      <c r="F31" s="74"/>
      <c r="G31" s="292"/>
      <c r="H31" s="74"/>
      <c r="I31" s="292"/>
      <c r="J31" s="74"/>
      <c r="K31" s="292"/>
      <c r="L31" s="74"/>
      <c r="M31" s="292"/>
      <c r="N31" s="74"/>
      <c r="O31" s="292"/>
      <c r="P31" s="74"/>
      <c r="Q31" s="292"/>
      <c r="R31" s="74"/>
      <c r="S31" s="292"/>
      <c r="T31" s="74"/>
      <c r="U31" s="292"/>
      <c r="V31" s="74"/>
      <c r="W31" s="292"/>
    </row>
    <row r="32" spans="1:39" s="72" customFormat="1" hidden="1" x14ac:dyDescent="0.25">
      <c r="A32" s="75"/>
      <c r="F32" s="74"/>
      <c r="G32" s="292"/>
      <c r="H32" s="74"/>
      <c r="I32" s="292"/>
      <c r="J32" s="74"/>
      <c r="K32" s="292"/>
      <c r="L32" s="74"/>
      <c r="M32" s="292"/>
      <c r="N32" s="74"/>
      <c r="O32" s="292"/>
      <c r="P32" s="74"/>
      <c r="Q32" s="292"/>
      <c r="R32" s="74"/>
      <c r="S32" s="292"/>
      <c r="T32" s="74"/>
      <c r="U32" s="292"/>
      <c r="V32" s="74"/>
      <c r="W32" s="292"/>
    </row>
    <row r="33" spans="1:42" s="72" customFormat="1" hidden="1" x14ac:dyDescent="0.25">
      <c r="A33" s="75"/>
      <c r="F33" s="74"/>
      <c r="G33" s="292"/>
      <c r="H33" s="74"/>
      <c r="I33" s="292"/>
      <c r="J33" s="74"/>
      <c r="K33" s="292"/>
      <c r="L33" s="74"/>
      <c r="M33" s="292"/>
      <c r="N33" s="74"/>
      <c r="O33" s="292"/>
      <c r="P33" s="74"/>
      <c r="Q33" s="292"/>
      <c r="R33" s="74"/>
      <c r="S33" s="292"/>
      <c r="T33" s="74"/>
      <c r="U33" s="292"/>
      <c r="V33" s="74"/>
      <c r="W33" s="292"/>
    </row>
    <row r="34" spans="1:42" s="72" customFormat="1" hidden="1" x14ac:dyDescent="0.25">
      <c r="A34" s="75"/>
      <c r="F34" s="74"/>
      <c r="G34" s="292"/>
      <c r="H34" s="74"/>
      <c r="I34" s="292"/>
      <c r="J34" s="74"/>
      <c r="K34" s="292"/>
      <c r="L34" s="74"/>
      <c r="M34" s="292"/>
      <c r="N34" s="74"/>
      <c r="O34" s="292"/>
      <c r="P34" s="74"/>
      <c r="Q34" s="292"/>
      <c r="R34" s="74"/>
      <c r="S34" s="292"/>
      <c r="T34" s="74"/>
      <c r="U34" s="292"/>
      <c r="V34" s="74"/>
      <c r="W34" s="292"/>
    </row>
    <row r="35" spans="1:42" s="72" customFormat="1" hidden="1" x14ac:dyDescent="0.25">
      <c r="A35" s="75"/>
      <c r="F35" s="74"/>
      <c r="G35" s="292"/>
      <c r="H35" s="74"/>
      <c r="I35" s="292"/>
      <c r="J35" s="74"/>
      <c r="K35" s="292"/>
      <c r="L35" s="74"/>
      <c r="M35" s="292"/>
      <c r="N35" s="74"/>
      <c r="O35" s="292"/>
      <c r="P35" s="74"/>
      <c r="Q35" s="292"/>
      <c r="R35" s="74"/>
      <c r="S35" s="292"/>
      <c r="T35" s="74"/>
      <c r="U35" s="292"/>
      <c r="V35" s="74"/>
      <c r="W35" s="292"/>
    </row>
    <row r="36" spans="1:42" s="72" customFormat="1" hidden="1" x14ac:dyDescent="0.25">
      <c r="A36" s="75"/>
      <c r="F36" s="74"/>
      <c r="G36" s="292"/>
      <c r="H36" s="74"/>
      <c r="I36" s="292"/>
      <c r="J36" s="74"/>
      <c r="K36" s="292"/>
      <c r="L36" s="74"/>
      <c r="M36" s="292"/>
      <c r="N36" s="74"/>
      <c r="O36" s="292"/>
      <c r="P36" s="74"/>
      <c r="Q36" s="292"/>
      <c r="R36" s="74"/>
      <c r="S36" s="292"/>
      <c r="T36" s="74"/>
      <c r="U36" s="292"/>
      <c r="V36" s="74"/>
      <c r="W36" s="292"/>
    </row>
    <row r="37" spans="1:42" s="72" customFormat="1" hidden="1" x14ac:dyDescent="0.25">
      <c r="A37" s="75"/>
      <c r="F37" s="74"/>
      <c r="G37" s="292"/>
      <c r="H37" s="74"/>
      <c r="I37" s="292"/>
      <c r="J37" s="74"/>
      <c r="K37" s="292"/>
      <c r="L37" s="74"/>
      <c r="M37" s="292"/>
      <c r="N37" s="74"/>
      <c r="O37" s="292"/>
      <c r="P37" s="74"/>
      <c r="Q37" s="292"/>
      <c r="R37" s="74"/>
      <c r="S37" s="292"/>
      <c r="T37" s="74"/>
      <c r="U37" s="292"/>
      <c r="V37" s="74"/>
      <c r="W37" s="292"/>
    </row>
    <row r="38" spans="1:42" s="72" customFormat="1" hidden="1" x14ac:dyDescent="0.25">
      <c r="A38" s="75"/>
      <c r="F38" s="74"/>
      <c r="G38" s="292"/>
      <c r="H38" s="74"/>
      <c r="I38" s="292"/>
      <c r="J38" s="74"/>
      <c r="K38" s="292"/>
      <c r="L38" s="74"/>
      <c r="M38" s="292"/>
      <c r="N38" s="74"/>
      <c r="O38" s="292"/>
      <c r="P38" s="74"/>
      <c r="Q38" s="292"/>
      <c r="R38" s="74"/>
      <c r="S38" s="292"/>
      <c r="T38" s="74"/>
      <c r="U38" s="292"/>
      <c r="V38" s="74"/>
      <c r="W38" s="292"/>
    </row>
    <row r="39" spans="1:42" s="72" customFormat="1" hidden="1" x14ac:dyDescent="0.25">
      <c r="A39" s="75"/>
      <c r="F39" s="74"/>
      <c r="G39" s="292"/>
      <c r="H39" s="74"/>
      <c r="I39" s="292"/>
      <c r="J39" s="74"/>
      <c r="K39" s="292"/>
      <c r="L39" s="74"/>
      <c r="M39" s="292"/>
      <c r="N39" s="74"/>
      <c r="O39" s="292"/>
      <c r="P39" s="74"/>
      <c r="Q39" s="292"/>
      <c r="R39" s="74"/>
      <c r="S39" s="292"/>
      <c r="T39" s="74"/>
      <c r="U39" s="292"/>
      <c r="V39" s="74"/>
      <c r="W39" s="292"/>
    </row>
    <row r="40" spans="1:42" s="72" customFormat="1" hidden="1" x14ac:dyDescent="0.25">
      <c r="A40" s="75"/>
      <c r="F40" s="74"/>
      <c r="G40" s="292"/>
      <c r="H40" s="74"/>
      <c r="I40" s="292"/>
      <c r="J40" s="74"/>
      <c r="K40" s="292"/>
      <c r="L40" s="74"/>
      <c r="M40" s="292"/>
      <c r="N40" s="74"/>
      <c r="O40" s="292"/>
      <c r="P40" s="74"/>
      <c r="Q40" s="292"/>
      <c r="R40" s="74"/>
      <c r="S40" s="292"/>
      <c r="T40" s="74"/>
      <c r="U40" s="292"/>
      <c r="V40" s="74"/>
      <c r="W40" s="292"/>
    </row>
    <row r="41" spans="1:42" s="72" customFormat="1" hidden="1" x14ac:dyDescent="0.25">
      <c r="A41" s="75"/>
      <c r="F41" s="74"/>
      <c r="G41" s="292"/>
      <c r="H41" s="74"/>
      <c r="I41" s="292"/>
      <c r="J41" s="74"/>
      <c r="K41" s="292"/>
      <c r="L41" s="74"/>
      <c r="M41" s="292"/>
      <c r="N41" s="74"/>
      <c r="O41" s="292"/>
      <c r="P41" s="74"/>
      <c r="Q41" s="292"/>
      <c r="R41" s="74"/>
      <c r="S41" s="292"/>
      <c r="T41" s="74"/>
      <c r="U41" s="292"/>
      <c r="V41" s="74"/>
      <c r="W41" s="292"/>
    </row>
    <row r="42" spans="1:42" s="72" customFormat="1" hidden="1" x14ac:dyDescent="0.25">
      <c r="A42" s="75"/>
      <c r="F42" s="74"/>
      <c r="G42" s="292"/>
      <c r="H42" s="74"/>
      <c r="I42" s="292"/>
      <c r="J42" s="74"/>
      <c r="K42" s="292"/>
      <c r="L42" s="74"/>
      <c r="M42" s="292"/>
      <c r="N42" s="74"/>
      <c r="O42" s="292"/>
      <c r="P42" s="74"/>
      <c r="Q42" s="292"/>
      <c r="R42" s="74"/>
      <c r="S42" s="292"/>
      <c r="T42" s="74"/>
      <c r="U42" s="292"/>
      <c r="V42" s="74"/>
      <c r="W42" s="292"/>
    </row>
    <row r="43" spans="1:42" s="72" customFormat="1" hidden="1" x14ac:dyDescent="0.25">
      <c r="A43" s="75"/>
      <c r="F43" s="74"/>
      <c r="G43" s="292"/>
      <c r="H43" s="74"/>
      <c r="I43" s="292"/>
      <c r="J43" s="74"/>
      <c r="K43" s="292"/>
      <c r="L43" s="74"/>
      <c r="M43" s="292"/>
      <c r="N43" s="74"/>
      <c r="O43" s="292"/>
      <c r="P43" s="74"/>
      <c r="Q43" s="292"/>
      <c r="R43" s="74"/>
      <c r="S43" s="292"/>
      <c r="T43" s="74"/>
      <c r="U43" s="292"/>
      <c r="V43" s="74"/>
      <c r="W43" s="292"/>
    </row>
    <row r="44" spans="1:42" s="72" customFormat="1" hidden="1" x14ac:dyDescent="0.25">
      <c r="A44" s="75"/>
      <c r="F44" s="74"/>
      <c r="G44" s="292"/>
      <c r="H44" s="74"/>
      <c r="I44" s="292"/>
      <c r="J44" s="74"/>
      <c r="K44" s="292"/>
      <c r="L44" s="74"/>
      <c r="M44" s="292"/>
      <c r="N44" s="74"/>
      <c r="O44" s="292"/>
      <c r="P44" s="74"/>
      <c r="Q44" s="292"/>
      <c r="R44" s="74"/>
      <c r="S44" s="292"/>
      <c r="T44" s="74"/>
      <c r="U44" s="292"/>
      <c r="V44" s="74"/>
      <c r="W44" s="292"/>
    </row>
    <row r="45" spans="1:42" s="72" customFormat="1" hidden="1" x14ac:dyDescent="0.25">
      <c r="A45" s="75"/>
      <c r="F45" s="74"/>
      <c r="G45" s="292"/>
      <c r="H45" s="74"/>
      <c r="I45" s="292"/>
      <c r="J45" s="74"/>
      <c r="K45" s="292"/>
      <c r="L45" s="74"/>
      <c r="M45" s="292"/>
      <c r="N45" s="74"/>
      <c r="O45" s="292"/>
      <c r="P45" s="74"/>
      <c r="Q45" s="292"/>
      <c r="R45" s="74"/>
      <c r="S45" s="292"/>
      <c r="T45" s="74"/>
      <c r="U45" s="292"/>
      <c r="V45" s="74"/>
      <c r="W45" s="292"/>
    </row>
    <row r="46" spans="1:42" s="72" customFormat="1" x14ac:dyDescent="0.25">
      <c r="A46" s="75"/>
      <c r="F46" s="74"/>
      <c r="G46" s="292"/>
      <c r="H46" s="74"/>
      <c r="I46" s="292"/>
      <c r="J46" s="74"/>
      <c r="K46" s="292"/>
      <c r="L46" s="74"/>
      <c r="M46" s="292"/>
      <c r="N46" s="74"/>
      <c r="O46" s="292"/>
      <c r="P46" s="74"/>
      <c r="Q46" s="292"/>
      <c r="R46" s="74"/>
      <c r="S46" s="292"/>
      <c r="T46" s="74"/>
      <c r="U46" s="292"/>
      <c r="V46" s="74"/>
      <c r="W46" s="292"/>
      <c r="AP46" s="110"/>
    </row>
  </sheetData>
  <customSheetViews>
    <customSheetView guid="{A43FB5B3-F7FF-6149-AB81-753D35C7C3C8}" showGridLines="0" showRowCol="0" hiddenRows="1" hiddenColumns="1"/>
  </customSheetViews>
  <mergeCells count="13">
    <mergeCell ref="A20:Y20"/>
    <mergeCell ref="A5:B6"/>
    <mergeCell ref="F6:G6"/>
    <mergeCell ref="H6:I6"/>
    <mergeCell ref="J6:K6"/>
    <mergeCell ref="L6:M6"/>
    <mergeCell ref="F5:Y5"/>
    <mergeCell ref="X6:Y6"/>
    <mergeCell ref="N6:O6"/>
    <mergeCell ref="P6:Q6"/>
    <mergeCell ref="T6:U6"/>
    <mergeCell ref="R6:S6"/>
    <mergeCell ref="V6:W6"/>
  </mergeCells>
  <phoneticPr fontId="0" type="noConversion"/>
  <pageMargins left="1.1811023622047245" right="1.1811023622047245" top="1.3779527559055118" bottom="1.3779527559055118" header="0.51181102362204722" footer="0.51181102362204722"/>
  <pageSetup paperSize="9" scale="80"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57">
    <tabColor rgb="FF00B050"/>
  </sheetPr>
  <dimension ref="A1:AB71"/>
  <sheetViews>
    <sheetView showGridLines="0" showRowColHeaders="0" topLeftCell="A2" zoomScaleNormal="100" workbookViewId="0">
      <selection activeCell="B362" sqref="B362"/>
    </sheetView>
  </sheetViews>
  <sheetFormatPr defaultColWidth="9.109375" defaultRowHeight="12.75" customHeight="1" x14ac:dyDescent="0.25"/>
  <cols>
    <col min="1" max="1" width="1.33203125" style="1" customWidth="1"/>
    <col min="2" max="2" width="19.88671875" style="1" customWidth="1"/>
    <col min="3" max="4" width="1" style="1" hidden="1" customWidth="1"/>
    <col min="5" max="5" width="3" style="1" hidden="1" customWidth="1"/>
    <col min="6" max="6" width="4.6640625" style="38" bestFit="1" customWidth="1"/>
    <col min="7" max="7" width="4.88671875" style="37" customWidth="1"/>
    <col min="8" max="8" width="4.6640625" style="38" bestFit="1" customWidth="1"/>
    <col min="9" max="9" width="4.88671875" style="37" customWidth="1"/>
    <col min="10" max="10" width="4.6640625" style="38" bestFit="1" customWidth="1"/>
    <col min="11" max="11" width="4.88671875" style="37" customWidth="1"/>
    <col min="12" max="12" width="4.6640625" style="38" bestFit="1" customWidth="1"/>
    <col min="13" max="13" width="4.88671875" style="37" customWidth="1"/>
    <col min="14" max="14" width="4.6640625" style="38" bestFit="1" customWidth="1"/>
    <col min="15" max="15" width="4.88671875" style="37" customWidth="1"/>
    <col min="16" max="16" width="4.6640625" style="38" bestFit="1" customWidth="1"/>
    <col min="17" max="17" width="4.88671875" style="37" customWidth="1"/>
    <col min="18" max="18" width="4.6640625" style="38" bestFit="1" customWidth="1"/>
    <col min="19" max="19" width="5.44140625" style="37" customWidth="1"/>
    <col min="20" max="20" width="4.44140625" style="38" bestFit="1" customWidth="1"/>
    <col min="21" max="21" width="5.44140625" style="37" customWidth="1"/>
    <col min="22" max="22" width="6.33203125" style="38" customWidth="1"/>
    <col min="23" max="23" width="5.88671875" style="37" customWidth="1"/>
    <col min="24" max="24" width="5.44140625" style="1" bestFit="1" customWidth="1"/>
    <col min="25" max="25" width="4.109375" style="1" customWidth="1"/>
    <col min="26" max="29" width="9.109375" style="1"/>
    <col min="30" max="31" width="9.44140625" style="1" customWidth="1"/>
    <col min="32" max="33" width="9.6640625" style="1" customWidth="1"/>
    <col min="34" max="43" width="9.109375" style="1"/>
    <col min="44" max="45" width="9.33203125" style="1" customWidth="1"/>
    <col min="46" max="16384" width="9.109375" style="1"/>
  </cols>
  <sheetData>
    <row r="1" spans="1:28" ht="13.2" x14ac:dyDescent="0.25">
      <c r="A1" s="72"/>
    </row>
    <row r="2" spans="1:28" s="4" customFormat="1" ht="15.75" customHeight="1" x14ac:dyDescent="0.25">
      <c r="A2" s="88" t="s">
        <v>291</v>
      </c>
      <c r="B2" s="3"/>
      <c r="C2" s="3"/>
      <c r="D2" s="3"/>
      <c r="E2" s="3"/>
      <c r="F2" s="311"/>
      <c r="G2" s="312"/>
      <c r="H2" s="311"/>
      <c r="I2" s="312"/>
      <c r="J2" s="311"/>
      <c r="K2" s="312"/>
      <c r="L2" s="311"/>
      <c r="M2" s="312"/>
      <c r="N2" s="311"/>
      <c r="O2" s="312"/>
      <c r="P2" s="311"/>
      <c r="Q2" s="312"/>
      <c r="R2" s="311"/>
      <c r="S2" s="312"/>
      <c r="T2" s="311"/>
      <c r="U2" s="312"/>
      <c r="V2" s="311"/>
      <c r="W2" s="312"/>
    </row>
    <row r="3" spans="1:28" s="4" customFormat="1" ht="30" customHeight="1" x14ac:dyDescent="0.25">
      <c r="A3" s="593" t="s">
        <v>292</v>
      </c>
      <c r="B3" s="593"/>
      <c r="C3" s="593"/>
      <c r="D3" s="593"/>
      <c r="E3" s="593"/>
      <c r="F3" s="593"/>
      <c r="G3" s="593"/>
      <c r="H3" s="593"/>
      <c r="I3" s="593"/>
      <c r="J3" s="593"/>
      <c r="K3" s="593"/>
      <c r="L3" s="593"/>
      <c r="M3" s="593"/>
      <c r="N3" s="593"/>
      <c r="O3" s="593"/>
      <c r="P3" s="593"/>
      <c r="Q3" s="593"/>
      <c r="R3" s="593"/>
      <c r="S3" s="593"/>
      <c r="T3" s="593"/>
      <c r="U3" s="593"/>
      <c r="V3" s="593"/>
      <c r="W3" s="593"/>
      <c r="X3" s="593"/>
      <c r="Y3" s="593"/>
    </row>
    <row r="4" spans="1:28" ht="13.2" x14ac:dyDescent="0.25">
      <c r="A4" s="101"/>
      <c r="B4" s="4"/>
      <c r="C4" s="4"/>
      <c r="D4" s="4"/>
      <c r="E4" s="4"/>
    </row>
    <row r="5" spans="1:28" ht="13.2" x14ac:dyDescent="0.25">
      <c r="A5" s="594"/>
      <c r="B5" s="11"/>
      <c r="C5" s="11"/>
      <c r="D5" s="11"/>
      <c r="E5" s="11"/>
      <c r="F5" s="512" t="s">
        <v>62</v>
      </c>
      <c r="G5" s="512"/>
      <c r="H5" s="512"/>
      <c r="I5" s="512"/>
      <c r="J5" s="512"/>
      <c r="K5" s="512"/>
      <c r="L5" s="512"/>
      <c r="M5" s="512"/>
      <c r="N5" s="512"/>
      <c r="O5" s="512"/>
      <c r="P5" s="512"/>
      <c r="Q5" s="512"/>
      <c r="R5" s="512"/>
      <c r="S5" s="512"/>
      <c r="T5" s="512"/>
      <c r="U5" s="512"/>
      <c r="V5" s="512"/>
      <c r="W5" s="512"/>
      <c r="X5" s="512"/>
      <c r="Y5" s="512"/>
    </row>
    <row r="6" spans="1:28" ht="13.2" x14ac:dyDescent="0.25">
      <c r="A6" s="595"/>
      <c r="B6" s="12"/>
      <c r="C6" s="12"/>
      <c r="D6" s="12"/>
      <c r="E6" s="12"/>
      <c r="F6" s="596" t="s">
        <v>63</v>
      </c>
      <c r="G6" s="596"/>
      <c r="H6" s="596" t="s">
        <v>64</v>
      </c>
      <c r="I6" s="596"/>
      <c r="J6" s="596" t="s">
        <v>65</v>
      </c>
      <c r="K6" s="596"/>
      <c r="L6" s="596" t="s">
        <v>66</v>
      </c>
      <c r="M6" s="596"/>
      <c r="N6" s="596" t="s">
        <v>67</v>
      </c>
      <c r="O6" s="596"/>
      <c r="P6" s="596" t="s">
        <v>68</v>
      </c>
      <c r="Q6" s="596"/>
      <c r="R6" s="596" t="s">
        <v>69</v>
      </c>
      <c r="S6" s="596"/>
      <c r="T6" s="596" t="s">
        <v>70</v>
      </c>
      <c r="U6" s="596"/>
      <c r="V6" s="596" t="s">
        <v>71</v>
      </c>
      <c r="W6" s="596"/>
      <c r="X6" s="596" t="s">
        <v>72</v>
      </c>
      <c r="Y6" s="596"/>
    </row>
    <row r="7" spans="1:28" s="75" customFormat="1" ht="15" customHeight="1" x14ac:dyDescent="0.25">
      <c r="A7" s="95" t="s">
        <v>293</v>
      </c>
      <c r="B7" s="94"/>
      <c r="C7" s="94"/>
      <c r="D7" s="94"/>
      <c r="E7" s="94"/>
      <c r="F7" s="377">
        <v>86.204211557012997</v>
      </c>
      <c r="G7" s="478">
        <v>4.6188057281688497</v>
      </c>
      <c r="H7" s="377">
        <v>43.855006706584</v>
      </c>
      <c r="I7" s="478">
        <v>3.5120939964541802</v>
      </c>
      <c r="J7" s="377">
        <v>42.942584978034503</v>
      </c>
      <c r="K7" s="478">
        <v>3.6351009320590202</v>
      </c>
      <c r="L7" s="377">
        <v>64.454024759891198</v>
      </c>
      <c r="M7" s="478">
        <v>3.7529649094378099</v>
      </c>
      <c r="N7" s="377">
        <v>29.2969902389728</v>
      </c>
      <c r="O7" s="478">
        <v>3.2667604023069998</v>
      </c>
      <c r="P7" s="377">
        <v>13.915328380098201</v>
      </c>
      <c r="Q7" s="478">
        <v>1.5104611083705799</v>
      </c>
      <c r="R7" s="377">
        <v>18.202674352912702</v>
      </c>
      <c r="S7" s="478">
        <v>2.0345367523234601</v>
      </c>
      <c r="T7" s="377">
        <v>17.2320582596017</v>
      </c>
      <c r="U7" s="478">
        <v>1.92182000967995</v>
      </c>
      <c r="V7" s="377">
        <v>0.839668285652728</v>
      </c>
      <c r="W7" s="478">
        <v>0.43756333623397398</v>
      </c>
      <c r="X7" s="452">
        <v>316.94254751876099</v>
      </c>
      <c r="Y7" s="477">
        <v>9.27401334363282</v>
      </c>
      <c r="AA7" s="479"/>
      <c r="AB7" s="480"/>
    </row>
    <row r="8" spans="1:28" s="75" customFormat="1" ht="18" customHeight="1" x14ac:dyDescent="0.25">
      <c r="A8" s="95" t="s">
        <v>294</v>
      </c>
      <c r="B8" s="95"/>
      <c r="C8" s="95"/>
      <c r="D8" s="95"/>
      <c r="E8" s="95"/>
      <c r="F8" s="377">
        <v>71.502653081840506</v>
      </c>
      <c r="G8" s="378">
        <v>3.6401081844670302</v>
      </c>
      <c r="H8" s="377">
        <v>32.105017460520401</v>
      </c>
      <c r="I8" s="378">
        <v>2.4321877870000002</v>
      </c>
      <c r="J8" s="377">
        <v>31.7828515602652</v>
      </c>
      <c r="K8" s="378">
        <v>2.3080769719999998</v>
      </c>
      <c r="L8" s="377">
        <v>53.187624508708602</v>
      </c>
      <c r="M8" s="378">
        <v>2.3796231890000001</v>
      </c>
      <c r="N8" s="377">
        <v>25.457688516458301</v>
      </c>
      <c r="O8" s="378">
        <v>2.2631389739999999</v>
      </c>
      <c r="P8" s="377">
        <v>12.522989109293199</v>
      </c>
      <c r="Q8" s="378">
        <v>1.4501526730000001</v>
      </c>
      <c r="R8" s="377">
        <v>15.907825480685799</v>
      </c>
      <c r="S8" s="378">
        <v>1.7371976650000001</v>
      </c>
      <c r="T8" s="377">
        <v>15.449896372096299</v>
      </c>
      <c r="U8" s="378">
        <v>1.843895673</v>
      </c>
      <c r="V8" s="377">
        <v>0.66562046144291598</v>
      </c>
      <c r="W8" s="378">
        <v>0.36086532399999999</v>
      </c>
      <c r="X8" s="452">
        <v>258.58216655131099</v>
      </c>
      <c r="Y8" s="378">
        <v>7.1983090238447804</v>
      </c>
      <c r="AA8" s="479"/>
      <c r="AB8" s="480"/>
    </row>
    <row r="9" spans="1:28" ht="10.5" customHeight="1" x14ac:dyDescent="0.25">
      <c r="A9" s="30"/>
      <c r="B9" s="30"/>
      <c r="C9" s="30"/>
      <c r="D9" s="30"/>
      <c r="E9" s="30"/>
      <c r="F9" s="55"/>
      <c r="G9" s="69"/>
      <c r="H9" s="55"/>
      <c r="I9" s="69"/>
      <c r="J9" s="55"/>
      <c r="K9" s="69"/>
      <c r="L9" s="55"/>
      <c r="M9" s="69"/>
      <c r="N9" s="55"/>
      <c r="O9" s="69"/>
      <c r="P9" s="55"/>
      <c r="Q9" s="69"/>
      <c r="R9" s="55"/>
      <c r="S9" s="69"/>
      <c r="T9" s="55"/>
      <c r="U9" s="69"/>
      <c r="V9" s="55"/>
      <c r="W9" s="69"/>
      <c r="X9" s="214"/>
      <c r="Y9" s="66"/>
    </row>
    <row r="10" spans="1:28" ht="15.75" customHeight="1" x14ac:dyDescent="0.25">
      <c r="A10" s="5"/>
      <c r="B10" s="5"/>
      <c r="C10" s="5"/>
      <c r="D10" s="5"/>
      <c r="E10" s="5"/>
      <c r="F10" s="5"/>
      <c r="G10" s="5"/>
      <c r="H10" s="5"/>
      <c r="I10" s="5"/>
      <c r="J10" s="5"/>
      <c r="K10" s="5"/>
      <c r="L10" s="5"/>
      <c r="M10" s="5"/>
      <c r="N10" s="5"/>
      <c r="O10" s="5"/>
      <c r="P10" s="5"/>
      <c r="Q10" s="5"/>
      <c r="R10" s="5"/>
      <c r="S10" s="5"/>
      <c r="T10" s="5"/>
      <c r="U10" s="5"/>
      <c r="V10" s="5"/>
      <c r="W10" s="5"/>
    </row>
    <row r="13" spans="1:28" ht="13.2" hidden="1" x14ac:dyDescent="0.25"/>
    <row r="14" spans="1:28" ht="13.2" hidden="1" x14ac:dyDescent="0.25"/>
    <row r="15" spans="1:28" ht="13.2" hidden="1" x14ac:dyDescent="0.25"/>
    <row r="16" spans="1:28" ht="13.2" hidden="1" x14ac:dyDescent="0.25"/>
    <row r="17" ht="13.2" hidden="1" x14ac:dyDescent="0.25"/>
    <row r="18" ht="13.2" hidden="1" x14ac:dyDescent="0.25"/>
    <row r="19" ht="13.2" hidden="1" x14ac:dyDescent="0.25"/>
    <row r="20" ht="13.2" hidden="1" x14ac:dyDescent="0.25"/>
    <row r="21" ht="13.2" hidden="1" x14ac:dyDescent="0.25"/>
    <row r="22" ht="13.2" hidden="1" x14ac:dyDescent="0.25"/>
    <row r="23" ht="13.2" hidden="1" x14ac:dyDescent="0.25"/>
    <row r="24" ht="13.2" hidden="1" x14ac:dyDescent="0.25"/>
    <row r="25" ht="13.2" hidden="1" x14ac:dyDescent="0.25"/>
    <row r="26" ht="13.2" hidden="1" x14ac:dyDescent="0.25"/>
    <row r="27" ht="13.2" hidden="1" x14ac:dyDescent="0.25"/>
    <row r="28" ht="13.2" hidden="1" x14ac:dyDescent="0.25"/>
    <row r="29" ht="13.2" hidden="1" x14ac:dyDescent="0.25"/>
    <row r="30" ht="13.2" hidden="1" x14ac:dyDescent="0.25"/>
    <row r="31" ht="13.2" hidden="1" x14ac:dyDescent="0.25"/>
    <row r="32" ht="13.2" hidden="1" x14ac:dyDescent="0.25"/>
    <row r="33" spans="6:23" ht="13.2" hidden="1" x14ac:dyDescent="0.25"/>
    <row r="34" spans="6:23" ht="13.2" hidden="1" x14ac:dyDescent="0.25"/>
    <row r="35" spans="6:23" ht="13.2" hidden="1" x14ac:dyDescent="0.25"/>
    <row r="36" spans="6:23" ht="13.2" hidden="1" x14ac:dyDescent="0.25"/>
    <row r="37" spans="6:23" ht="13.2" hidden="1" x14ac:dyDescent="0.25"/>
    <row r="38" spans="6:23" ht="13.2" hidden="1" x14ac:dyDescent="0.25"/>
    <row r="39" spans="6:23" ht="13.2" hidden="1" x14ac:dyDescent="0.25"/>
    <row r="40" spans="6:23" ht="13.2" hidden="1" x14ac:dyDescent="0.25"/>
    <row r="41" spans="6:23" ht="13.2" hidden="1" x14ac:dyDescent="0.25"/>
    <row r="42" spans="6:23" ht="13.2" hidden="1" x14ac:dyDescent="0.25"/>
    <row r="43" spans="6:23" ht="13.2" hidden="1" x14ac:dyDescent="0.25">
      <c r="F43" s="1"/>
      <c r="G43" s="1"/>
      <c r="H43" s="1"/>
      <c r="I43" s="1"/>
      <c r="J43" s="1"/>
      <c r="K43" s="1"/>
      <c r="L43" s="1"/>
      <c r="M43" s="1"/>
      <c r="N43" s="1"/>
      <c r="O43" s="1"/>
      <c r="P43" s="1"/>
      <c r="Q43" s="1"/>
      <c r="R43" s="1"/>
      <c r="S43" s="1"/>
      <c r="T43" s="1"/>
      <c r="U43" s="1"/>
      <c r="V43" s="1"/>
      <c r="W43" s="1"/>
    </row>
    <row r="44" spans="6:23" ht="13.2" hidden="1" x14ac:dyDescent="0.25">
      <c r="F44" s="1"/>
      <c r="G44" s="1"/>
      <c r="H44" s="1"/>
      <c r="I44" s="1"/>
      <c r="J44" s="1"/>
      <c r="K44" s="1"/>
      <c r="L44" s="1"/>
      <c r="M44" s="1"/>
      <c r="N44" s="1"/>
      <c r="O44" s="1"/>
      <c r="P44" s="1"/>
      <c r="Q44" s="1"/>
      <c r="R44" s="1"/>
      <c r="S44" s="1"/>
      <c r="T44" s="1"/>
      <c r="U44" s="1"/>
      <c r="V44" s="1"/>
      <c r="W44" s="1"/>
    </row>
    <row r="45" spans="6:23" ht="13.2" hidden="1" x14ac:dyDescent="0.25"/>
    <row r="46" spans="6:23" ht="13.2" hidden="1" x14ac:dyDescent="0.25"/>
    <row r="63" ht="13.2" x14ac:dyDescent="0.25"/>
    <row r="64" ht="13.2" x14ac:dyDescent="0.25"/>
    <row r="65" ht="13.2" x14ac:dyDescent="0.25"/>
    <row r="66" ht="13.2" x14ac:dyDescent="0.25"/>
    <row r="67" ht="13.2" x14ac:dyDescent="0.25"/>
    <row r="68" ht="13.2" x14ac:dyDescent="0.25"/>
    <row r="69" ht="13.2" x14ac:dyDescent="0.25"/>
    <row r="70" ht="13.2" x14ac:dyDescent="0.25"/>
    <row r="71" ht="13.2" x14ac:dyDescent="0.25"/>
  </sheetData>
  <customSheetViews>
    <customSheetView guid="{A43FB5B3-F7FF-6149-AB81-753D35C7C3C8}" showGridLines="0" showRowCol="0" hiddenRows="1" hiddenColumns="1"/>
  </customSheetViews>
  <mergeCells count="13">
    <mergeCell ref="A3:Y3"/>
    <mergeCell ref="A5:A6"/>
    <mergeCell ref="F6:G6"/>
    <mergeCell ref="H6:I6"/>
    <mergeCell ref="J6:K6"/>
    <mergeCell ref="L6:M6"/>
    <mergeCell ref="F5:Y5"/>
    <mergeCell ref="X6:Y6"/>
    <mergeCell ref="N6:O6"/>
    <mergeCell ref="P6:Q6"/>
    <mergeCell ref="T6:U6"/>
    <mergeCell ref="V6:W6"/>
    <mergeCell ref="R6:S6"/>
  </mergeCells>
  <pageMargins left="1.1811023622047245" right="1.1811023622047245" top="1.3779527559055118" bottom="1.3779527559055118" header="0.51181102362204722" footer="0.51181102362204722"/>
  <pageSetup paperSize="9" scale="91"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55">
    <tabColor rgb="FF0000FF"/>
  </sheetPr>
  <dimension ref="A1"/>
  <sheetViews>
    <sheetView showGridLines="0" showRowColHeaders="0" view="pageBreakPreview" zoomScaleNormal="100" zoomScaleSheetLayoutView="100" workbookViewId="0">
      <selection activeCell="B362" sqref="B362"/>
    </sheetView>
  </sheetViews>
  <sheetFormatPr defaultColWidth="9.109375" defaultRowHeight="13.2" x14ac:dyDescent="0.25"/>
  <cols>
    <col min="1" max="16384" width="9.109375" style="72"/>
  </cols>
  <sheetData/>
  <customSheetViews>
    <customSheetView guid="{A43FB5B3-F7FF-6149-AB81-753D35C7C3C8}" showPageBreaks="1" showGridLines="0" showRowCol="0" view="pageBreakPreview"/>
  </customSheetViews>
  <pageMargins left="1.1811023622047245" right="1.1811023622047245" top="1.3779527559055118" bottom="1.3779527559055118"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5">
    <tabColor rgb="FF00B050"/>
    <pageSetUpPr fitToPage="1"/>
  </sheetPr>
  <dimension ref="A1:AM15"/>
  <sheetViews>
    <sheetView showGridLines="0" showRowColHeaders="0" zoomScaleNormal="100" workbookViewId="0">
      <selection activeCell="B362" sqref="B362"/>
    </sheetView>
  </sheetViews>
  <sheetFormatPr defaultColWidth="9.109375" defaultRowHeight="13.2" x14ac:dyDescent="0.25"/>
  <cols>
    <col min="1" max="1" width="13.6640625" style="1" customWidth="1"/>
    <col min="2" max="5" width="0.88671875" style="1" customWidth="1"/>
    <col min="6" max="19" width="5.109375" style="1" customWidth="1"/>
    <col min="20" max="20" width="5.109375" style="72" customWidth="1"/>
    <col min="21" max="21" width="5.109375" style="1" customWidth="1"/>
    <col min="22" max="22" width="5.6640625" style="1" customWidth="1"/>
    <col min="23" max="37" width="5.6640625" style="1" hidden="1" customWidth="1"/>
    <col min="38" max="39" width="5.6640625" style="1" customWidth="1"/>
    <col min="40" max="16384" width="9.109375" style="1"/>
  </cols>
  <sheetData>
    <row r="1" spans="1:39" s="44" customFormat="1" ht="30" customHeight="1" x14ac:dyDescent="0.25">
      <c r="A1" s="506" t="s">
        <v>10</v>
      </c>
      <c r="B1" s="506"/>
      <c r="C1" s="506"/>
      <c r="D1" s="506"/>
      <c r="E1" s="506"/>
      <c r="F1" s="506"/>
      <c r="G1" s="506"/>
      <c r="H1" s="506"/>
      <c r="I1" s="506"/>
      <c r="J1" s="506"/>
      <c r="K1" s="506"/>
      <c r="L1" s="506"/>
      <c r="M1" s="506"/>
      <c r="N1" s="506"/>
      <c r="O1" s="506"/>
      <c r="P1" s="506"/>
      <c r="Q1" s="506"/>
      <c r="R1" s="506"/>
      <c r="S1" s="506"/>
      <c r="T1" s="506"/>
      <c r="U1" s="506"/>
    </row>
    <row r="2" spans="1:39" s="44" customFormat="1" ht="32.25" customHeight="1" x14ac:dyDescent="0.25">
      <c r="A2" s="507" t="s">
        <v>11</v>
      </c>
      <c r="B2" s="507"/>
      <c r="C2" s="507"/>
      <c r="D2" s="507"/>
      <c r="E2" s="507"/>
      <c r="F2" s="507"/>
      <c r="G2" s="507"/>
      <c r="H2" s="507"/>
      <c r="I2" s="507"/>
      <c r="J2" s="507"/>
      <c r="K2" s="507"/>
      <c r="L2" s="507"/>
      <c r="M2" s="507"/>
      <c r="N2" s="507"/>
      <c r="O2" s="507"/>
      <c r="P2" s="507"/>
      <c r="Q2" s="507"/>
      <c r="R2" s="507"/>
      <c r="S2" s="507"/>
      <c r="T2" s="507"/>
      <c r="U2" s="507"/>
    </row>
    <row r="3" spans="1:39" hidden="1" x14ac:dyDescent="0.25">
      <c r="A3" s="15"/>
    </row>
    <row r="5" spans="1:39" x14ac:dyDescent="0.25">
      <c r="A5" s="17"/>
      <c r="B5" s="17"/>
      <c r="C5" s="17"/>
      <c r="D5" s="17"/>
      <c r="E5" s="17"/>
      <c r="F5" s="20">
        <v>2006</v>
      </c>
      <c r="G5" s="20">
        <v>2007</v>
      </c>
      <c r="H5" s="21">
        <v>2008</v>
      </c>
      <c r="I5" s="21">
        <v>2009</v>
      </c>
      <c r="J5" s="21">
        <v>2010</v>
      </c>
      <c r="K5" s="21">
        <v>2011</v>
      </c>
      <c r="L5" s="21">
        <v>2012</v>
      </c>
      <c r="M5" s="21">
        <v>2013</v>
      </c>
      <c r="N5" s="21">
        <v>2014</v>
      </c>
      <c r="O5" s="252" t="s">
        <v>12</v>
      </c>
      <c r="P5" s="21">
        <v>2016</v>
      </c>
      <c r="Q5" s="252" t="s">
        <v>13</v>
      </c>
      <c r="R5" s="21">
        <v>2018</v>
      </c>
      <c r="S5" s="252" t="s">
        <v>14</v>
      </c>
      <c r="T5" s="435" t="s">
        <v>15</v>
      </c>
      <c r="U5" s="252" t="s">
        <v>16</v>
      </c>
      <c r="V5" s="252">
        <v>2022</v>
      </c>
      <c r="W5" s="116"/>
      <c r="X5" s="116"/>
      <c r="Y5" s="116"/>
      <c r="Z5" s="116"/>
      <c r="AA5" s="116"/>
      <c r="AB5" s="116"/>
      <c r="AC5" s="116"/>
      <c r="AD5" s="116"/>
      <c r="AE5" s="116"/>
      <c r="AF5" s="116"/>
      <c r="AG5" s="116"/>
      <c r="AH5" s="116"/>
      <c r="AI5" s="116"/>
      <c r="AJ5" s="116"/>
      <c r="AK5" s="116"/>
      <c r="AL5" s="116"/>
      <c r="AM5" s="116"/>
    </row>
    <row r="6" spans="1:39" x14ac:dyDescent="0.25">
      <c r="A6" s="25"/>
      <c r="B6" s="25"/>
      <c r="C6" s="25"/>
      <c r="D6" s="25"/>
      <c r="E6" s="25"/>
      <c r="F6" s="22" t="s">
        <v>17</v>
      </c>
      <c r="G6" s="22" t="s">
        <v>17</v>
      </c>
      <c r="H6" s="9" t="s">
        <v>17</v>
      </c>
      <c r="I6" s="9" t="s">
        <v>17</v>
      </c>
      <c r="J6" s="9" t="s">
        <v>17</v>
      </c>
      <c r="K6" s="9" t="s">
        <v>17</v>
      </c>
      <c r="L6" s="9" t="s">
        <v>17</v>
      </c>
      <c r="M6" s="9" t="s">
        <v>17</v>
      </c>
      <c r="N6" s="9" t="s">
        <v>17</v>
      </c>
      <c r="O6" s="9" t="s">
        <v>17</v>
      </c>
      <c r="P6" s="9" t="s">
        <v>17</v>
      </c>
      <c r="Q6" s="9" t="s">
        <v>17</v>
      </c>
      <c r="R6" s="9" t="s">
        <v>17</v>
      </c>
      <c r="S6" s="9" t="s">
        <v>17</v>
      </c>
      <c r="T6" s="436" t="s">
        <v>17</v>
      </c>
      <c r="U6" s="9" t="s">
        <v>17</v>
      </c>
      <c r="V6" s="9" t="s">
        <v>17</v>
      </c>
      <c r="W6" s="9"/>
      <c r="X6" s="9"/>
      <c r="Y6" s="9"/>
      <c r="Z6" s="9"/>
      <c r="AA6" s="9"/>
      <c r="AB6" s="9"/>
      <c r="AC6" s="9"/>
      <c r="AD6" s="9"/>
      <c r="AE6" s="9"/>
      <c r="AF6" s="9"/>
      <c r="AG6" s="9"/>
      <c r="AH6" s="9"/>
      <c r="AI6" s="9"/>
      <c r="AJ6" s="9"/>
      <c r="AK6" s="9"/>
      <c r="AL6" s="9"/>
      <c r="AM6" s="9"/>
    </row>
    <row r="7" spans="1:39" ht="13.5" customHeight="1" x14ac:dyDescent="0.25">
      <c r="A7" s="17" t="s">
        <v>18</v>
      </c>
      <c r="B7" s="17"/>
      <c r="C7" s="17"/>
      <c r="D7" s="17"/>
      <c r="E7" s="17"/>
      <c r="F7" s="56">
        <v>33.1</v>
      </c>
      <c r="G7" s="56">
        <v>31.4</v>
      </c>
      <c r="H7" s="57">
        <v>31.5</v>
      </c>
      <c r="I7" s="57">
        <v>34.162733899999999</v>
      </c>
      <c r="J7" s="57">
        <v>35.289000000000001</v>
      </c>
      <c r="K7" s="57">
        <v>33.033999999999999</v>
      </c>
      <c r="L7" s="57">
        <v>32.484999999999999</v>
      </c>
      <c r="M7" s="57">
        <v>32.103999999999999</v>
      </c>
      <c r="N7" s="57">
        <v>30.681999999999999</v>
      </c>
      <c r="O7" s="57">
        <v>30.931000000000001</v>
      </c>
      <c r="P7" s="57">
        <v>31.934000000000001</v>
      </c>
      <c r="Q7" s="57">
        <v>31.885000000000002</v>
      </c>
      <c r="R7" s="57">
        <v>30.515999999999998</v>
      </c>
      <c r="S7" s="57">
        <v>30.344999999999999</v>
      </c>
      <c r="T7" s="437">
        <v>29.056000000000001</v>
      </c>
      <c r="U7" s="57">
        <v>31.736000000000001</v>
      </c>
      <c r="V7" s="57">
        <v>28.916409219999998</v>
      </c>
      <c r="W7" s="117"/>
      <c r="X7" s="117"/>
      <c r="Y7" s="117"/>
      <c r="Z7" s="117"/>
      <c r="AA7" s="117"/>
      <c r="AB7" s="117"/>
      <c r="AC7" s="117"/>
      <c r="AD7" s="117"/>
      <c r="AE7" s="117"/>
      <c r="AF7" s="117"/>
      <c r="AG7" s="117"/>
      <c r="AH7" s="117"/>
      <c r="AI7" s="117"/>
      <c r="AJ7" s="117"/>
      <c r="AK7" s="117"/>
      <c r="AL7" s="117"/>
      <c r="AM7" s="117"/>
    </row>
    <row r="8" spans="1:39" ht="15" customHeight="1" x14ac:dyDescent="0.25">
      <c r="A8" s="13" t="s">
        <v>19</v>
      </c>
      <c r="B8" s="13"/>
      <c r="C8" s="13"/>
      <c r="D8" s="13"/>
      <c r="E8" s="13"/>
      <c r="F8" s="42">
        <v>14.8</v>
      </c>
      <c r="G8" s="42">
        <v>13.5</v>
      </c>
      <c r="H8" s="39">
        <v>12.7</v>
      </c>
      <c r="I8" s="39">
        <v>14.38523577</v>
      </c>
      <c r="J8" s="39">
        <v>15.864000000000001</v>
      </c>
      <c r="K8" s="39">
        <v>14.098000000000001</v>
      </c>
      <c r="L8" s="39">
        <v>14.302</v>
      </c>
      <c r="M8" s="39">
        <v>14.442</v>
      </c>
      <c r="N8" s="39">
        <v>13.756</v>
      </c>
      <c r="O8" s="39">
        <v>13.852</v>
      </c>
      <c r="P8" s="39">
        <v>15.153</v>
      </c>
      <c r="Q8" s="39">
        <v>15.13</v>
      </c>
      <c r="R8" s="39">
        <v>15.343999999999999</v>
      </c>
      <c r="S8" s="39">
        <v>15.278</v>
      </c>
      <c r="T8" s="377">
        <v>14.644</v>
      </c>
      <c r="U8" s="39">
        <v>16.045000000000002</v>
      </c>
      <c r="V8" s="39">
        <v>15.04919853</v>
      </c>
      <c r="W8" s="173"/>
      <c r="X8" s="173"/>
      <c r="Y8" s="173"/>
      <c r="Z8" s="173"/>
      <c r="AA8" s="173"/>
      <c r="AB8" s="173"/>
      <c r="AC8" s="173"/>
      <c r="AD8" s="173"/>
      <c r="AE8" s="173"/>
      <c r="AF8" s="173"/>
      <c r="AG8" s="173"/>
      <c r="AH8" s="173"/>
      <c r="AI8" s="173"/>
      <c r="AJ8" s="173"/>
      <c r="AK8" s="173"/>
      <c r="AL8" s="173"/>
      <c r="AM8" s="173"/>
    </row>
    <row r="9" spans="1:39" ht="10.5" customHeight="1" x14ac:dyDescent="0.25">
      <c r="A9" s="13" t="s">
        <v>20</v>
      </c>
      <c r="B9" s="13"/>
      <c r="C9" s="13"/>
      <c r="D9" s="13"/>
      <c r="E9" s="13"/>
      <c r="F9" s="42">
        <v>10.3</v>
      </c>
      <c r="G9" s="42">
        <v>11.1</v>
      </c>
      <c r="H9" s="39">
        <v>11.4</v>
      </c>
      <c r="I9" s="39">
        <v>12.9996983</v>
      </c>
      <c r="J9" s="39">
        <v>12.351000000000001</v>
      </c>
      <c r="K9" s="39">
        <v>11.968999999999999</v>
      </c>
      <c r="L9" s="39">
        <v>11.525</v>
      </c>
      <c r="M9" s="39">
        <v>11.07</v>
      </c>
      <c r="N9" s="39">
        <v>10.265000000000001</v>
      </c>
      <c r="O9" s="39">
        <v>10.351000000000001</v>
      </c>
      <c r="P9" s="39">
        <v>10.425000000000001</v>
      </c>
      <c r="Q9" s="39">
        <v>10.407999999999999</v>
      </c>
      <c r="R9" s="39">
        <v>8.8490000000000002</v>
      </c>
      <c r="S9" s="39">
        <v>8.7739999999999991</v>
      </c>
      <c r="T9" s="377">
        <v>8.3849999999999998</v>
      </c>
      <c r="U9" s="39">
        <v>9.1010000000000009</v>
      </c>
      <c r="V9" s="39">
        <v>8.2920069939999994</v>
      </c>
      <c r="W9" s="173"/>
      <c r="X9" s="173"/>
      <c r="Y9" s="173"/>
      <c r="Z9" s="173"/>
      <c r="AA9" s="173"/>
      <c r="AB9" s="173"/>
      <c r="AC9" s="173"/>
      <c r="AD9" s="173"/>
      <c r="AE9" s="173"/>
      <c r="AF9" s="173"/>
      <c r="AG9" s="173"/>
      <c r="AH9" s="173"/>
      <c r="AI9" s="173"/>
      <c r="AJ9" s="173"/>
      <c r="AK9" s="173"/>
      <c r="AL9" s="173"/>
      <c r="AM9" s="173"/>
    </row>
    <row r="10" spans="1:39" ht="10.5" customHeight="1" x14ac:dyDescent="0.25">
      <c r="A10" s="13" t="s">
        <v>21</v>
      </c>
      <c r="B10" s="13"/>
      <c r="C10" s="13"/>
      <c r="D10" s="13"/>
      <c r="E10" s="13"/>
      <c r="F10" s="42">
        <v>4.4000000000000004</v>
      </c>
      <c r="G10" s="42">
        <v>3.9</v>
      </c>
      <c r="H10" s="39">
        <v>5.0999999999999996</v>
      </c>
      <c r="I10" s="39">
        <v>4.9295670400000002</v>
      </c>
      <c r="J10" s="39">
        <v>5.5389999999999997</v>
      </c>
      <c r="K10" s="39">
        <v>5.7590000000000003</v>
      </c>
      <c r="L10" s="39">
        <v>5.4279999999999999</v>
      </c>
      <c r="M10" s="39">
        <v>5.5060000000000002</v>
      </c>
      <c r="N10" s="39">
        <v>5.5380000000000003</v>
      </c>
      <c r="O10" s="39">
        <v>5.5869999999999997</v>
      </c>
      <c r="P10" s="39">
        <v>5.4909999999999997</v>
      </c>
      <c r="Q10" s="39">
        <v>5.4829999999999997</v>
      </c>
      <c r="R10" s="39">
        <v>5.4539999999999997</v>
      </c>
      <c r="S10" s="39">
        <v>5.4279999999999999</v>
      </c>
      <c r="T10" s="377">
        <v>5.1890000000000001</v>
      </c>
      <c r="U10" s="39">
        <v>5.673</v>
      </c>
      <c r="V10" s="39">
        <v>5.0327398859999999</v>
      </c>
      <c r="W10" s="173"/>
      <c r="X10" s="173"/>
      <c r="Y10" s="173"/>
      <c r="Z10" s="173"/>
      <c r="AA10" s="173"/>
      <c r="AB10" s="173"/>
      <c r="AC10" s="173"/>
      <c r="AD10" s="173"/>
      <c r="AE10" s="173"/>
      <c r="AF10" s="173"/>
      <c r="AG10" s="173"/>
      <c r="AH10" s="173"/>
      <c r="AI10" s="173"/>
      <c r="AJ10" s="173"/>
      <c r="AK10" s="173"/>
      <c r="AL10" s="173"/>
      <c r="AM10" s="173"/>
    </row>
    <row r="11" spans="1:39" ht="10.5" customHeight="1" x14ac:dyDescent="0.25">
      <c r="A11" s="13" t="s">
        <v>22</v>
      </c>
      <c r="B11" s="13"/>
      <c r="C11" s="13"/>
      <c r="D11" s="13"/>
      <c r="E11" s="13"/>
      <c r="F11" s="42">
        <v>3.4</v>
      </c>
      <c r="G11" s="42">
        <v>2.6</v>
      </c>
      <c r="H11" s="39">
        <v>2</v>
      </c>
      <c r="I11" s="39">
        <v>1.49873714</v>
      </c>
      <c r="J11" s="39">
        <v>1.2569999999999999</v>
      </c>
      <c r="K11" s="39">
        <v>0.93100000000000005</v>
      </c>
      <c r="L11" s="39">
        <v>0.94099999999999995</v>
      </c>
      <c r="M11" s="39">
        <v>0.90200000000000002</v>
      </c>
      <c r="N11" s="39">
        <v>0.74099999999999999</v>
      </c>
      <c r="O11" s="39">
        <v>0.751</v>
      </c>
      <c r="P11" s="39">
        <v>0.42799999999999999</v>
      </c>
      <c r="Q11" s="39">
        <v>0.42799999999999999</v>
      </c>
      <c r="R11" s="39">
        <v>0.40100000000000002</v>
      </c>
      <c r="S11" s="39">
        <v>0.39700000000000002</v>
      </c>
      <c r="T11" s="377">
        <v>0.378</v>
      </c>
      <c r="U11" s="39">
        <v>0.41</v>
      </c>
      <c r="V11" s="39">
        <v>0.276102405</v>
      </c>
      <c r="W11" s="173"/>
      <c r="X11" s="173"/>
      <c r="Y11" s="173"/>
      <c r="Z11" s="173"/>
      <c r="AA11" s="173"/>
      <c r="AB11" s="173"/>
      <c r="AC11" s="173"/>
      <c r="AD11" s="173"/>
      <c r="AE11" s="173"/>
      <c r="AF11" s="173"/>
      <c r="AG11" s="173"/>
      <c r="AH11" s="173"/>
      <c r="AI11" s="173"/>
      <c r="AJ11" s="173"/>
      <c r="AK11" s="173"/>
      <c r="AL11" s="173"/>
      <c r="AM11" s="173"/>
    </row>
    <row r="12" spans="1:39" ht="10.5" customHeight="1" x14ac:dyDescent="0.25">
      <c r="A12" s="8" t="s">
        <v>23</v>
      </c>
      <c r="B12" s="13"/>
      <c r="C12" s="13"/>
      <c r="D12" s="13"/>
      <c r="E12" s="13"/>
      <c r="F12" s="42">
        <v>0.3</v>
      </c>
      <c r="G12" s="42">
        <v>0.2</v>
      </c>
      <c r="H12" s="39">
        <v>0.2</v>
      </c>
      <c r="I12" s="39">
        <v>0.22195809</v>
      </c>
      <c r="J12" s="39">
        <v>0.214</v>
      </c>
      <c r="K12" s="39">
        <v>0.123</v>
      </c>
      <c r="L12" s="39">
        <v>0.16700000000000001</v>
      </c>
      <c r="M12" s="39">
        <v>9.6000000000000002E-2</v>
      </c>
      <c r="N12" s="39">
        <v>0.23699999999999999</v>
      </c>
      <c r="O12" s="39">
        <v>0.245</v>
      </c>
      <c r="P12" s="39">
        <v>0.251</v>
      </c>
      <c r="Q12" s="39">
        <v>0.25</v>
      </c>
      <c r="R12" s="39">
        <v>0.26500000000000001</v>
      </c>
      <c r="S12" s="39">
        <v>0.26300000000000001</v>
      </c>
      <c r="T12" s="377">
        <v>0.26100000000000001</v>
      </c>
      <c r="U12" s="39">
        <v>0.28799999999999998</v>
      </c>
      <c r="V12" s="39">
        <v>0.22220572199999999</v>
      </c>
      <c r="W12" s="173"/>
      <c r="X12" s="173"/>
      <c r="Y12" s="173"/>
      <c r="Z12" s="173"/>
      <c r="AA12" s="173"/>
      <c r="AB12" s="173"/>
      <c r="AC12" s="173"/>
      <c r="AD12" s="173"/>
      <c r="AE12" s="173"/>
      <c r="AF12" s="173"/>
      <c r="AG12" s="173"/>
      <c r="AH12" s="173"/>
      <c r="AI12" s="173"/>
      <c r="AJ12" s="173"/>
      <c r="AK12" s="173"/>
      <c r="AL12" s="173"/>
      <c r="AM12" s="173"/>
    </row>
    <row r="13" spans="1:39" ht="10.5" customHeight="1" x14ac:dyDescent="0.25">
      <c r="A13" s="30" t="s">
        <v>24</v>
      </c>
      <c r="B13" s="30"/>
      <c r="C13" s="30"/>
      <c r="D13" s="30"/>
      <c r="E13" s="30"/>
      <c r="F13" s="52">
        <v>0.1</v>
      </c>
      <c r="G13" s="52">
        <v>0.1</v>
      </c>
      <c r="H13" s="55">
        <v>0.1</v>
      </c>
      <c r="I13" s="55">
        <v>0.12753756999999999</v>
      </c>
      <c r="J13" s="55">
        <v>6.3E-2</v>
      </c>
      <c r="K13" s="55">
        <v>0.153</v>
      </c>
      <c r="L13" s="55">
        <v>0.121</v>
      </c>
      <c r="M13" s="55">
        <v>8.8999999999999996E-2</v>
      </c>
      <c r="N13" s="55">
        <v>0.14399999999999999</v>
      </c>
      <c r="O13" s="55">
        <v>0.14599999999999999</v>
      </c>
      <c r="P13" s="55">
        <v>0.186</v>
      </c>
      <c r="Q13" s="55">
        <v>0.186</v>
      </c>
      <c r="R13" s="55">
        <v>0.20399999999999999</v>
      </c>
      <c r="S13" s="55">
        <v>0.20399999999999999</v>
      </c>
      <c r="T13" s="438">
        <v>0.19800000000000001</v>
      </c>
      <c r="U13" s="55">
        <v>0.219</v>
      </c>
      <c r="V13" s="55">
        <v>4.4155681000000002E-2</v>
      </c>
      <c r="W13" s="173"/>
      <c r="X13" s="173"/>
      <c r="Y13" s="173"/>
      <c r="Z13" s="173"/>
      <c r="AA13" s="173"/>
      <c r="AB13" s="173"/>
      <c r="AC13" s="173"/>
      <c r="AD13" s="173"/>
      <c r="AE13" s="173"/>
      <c r="AF13" s="173"/>
      <c r="AG13" s="173"/>
      <c r="AH13" s="173"/>
      <c r="AI13" s="173"/>
      <c r="AJ13" s="173"/>
      <c r="AK13" s="173"/>
      <c r="AL13" s="173"/>
      <c r="AM13" s="173"/>
    </row>
    <row r="14" spans="1:39" x14ac:dyDescent="0.25">
      <c r="A14" s="179" t="s">
        <v>25</v>
      </c>
      <c r="B14" s="2"/>
      <c r="C14" s="2"/>
      <c r="D14" s="2"/>
      <c r="E14" s="2"/>
      <c r="F14" s="44"/>
      <c r="G14" s="44"/>
      <c r="H14" s="44"/>
      <c r="I14" s="44"/>
      <c r="J14" s="44"/>
      <c r="K14" s="44"/>
      <c r="L14" s="44"/>
      <c r="M14" s="44"/>
      <c r="N14" s="44"/>
      <c r="O14" s="44"/>
      <c r="P14" s="44"/>
      <c r="Q14" s="44"/>
      <c r="R14" s="44"/>
      <c r="S14" s="44"/>
      <c r="T14" s="75"/>
      <c r="U14" s="44"/>
    </row>
    <row r="15" spans="1:39" ht="26.25" customHeight="1" x14ac:dyDescent="0.25">
      <c r="A15" s="505" t="s">
        <v>26</v>
      </c>
      <c r="B15" s="505"/>
      <c r="C15" s="505"/>
      <c r="D15" s="505"/>
      <c r="E15" s="505"/>
      <c r="F15" s="505"/>
      <c r="G15" s="505"/>
      <c r="H15" s="505"/>
      <c r="I15" s="505"/>
      <c r="J15" s="505"/>
      <c r="K15" s="505"/>
      <c r="L15" s="505"/>
      <c r="M15" s="505"/>
      <c r="N15" s="505"/>
      <c r="O15" s="505"/>
      <c r="P15" s="505"/>
      <c r="Q15" s="505"/>
      <c r="R15" s="505"/>
      <c r="S15" s="505"/>
      <c r="T15" s="505"/>
      <c r="U15" s="505"/>
    </row>
  </sheetData>
  <customSheetViews>
    <customSheetView guid="{A43FB5B3-F7FF-6149-AB81-753D35C7C3C8}" showGridLines="0" showRowCol="0" hiddenRows="1" hiddenColumns="1">
      <selection sqref="A1:U1"/>
    </customSheetView>
  </customSheetViews>
  <mergeCells count="3">
    <mergeCell ref="A15:U15"/>
    <mergeCell ref="A1:U1"/>
    <mergeCell ref="A2:U2"/>
  </mergeCells>
  <phoneticPr fontId="0"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O5 Q5 S5 T5:U5" numberStoredAsText="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42">
    <tabColor rgb="FF00B050"/>
  </sheetPr>
  <dimension ref="A1:M47"/>
  <sheetViews>
    <sheetView showGridLines="0" showRowColHeaders="0" zoomScaleNormal="100" workbookViewId="0">
      <selection activeCell="B362" sqref="B362"/>
    </sheetView>
  </sheetViews>
  <sheetFormatPr defaultColWidth="9.109375" defaultRowHeight="13.2" x14ac:dyDescent="0.25"/>
  <cols>
    <col min="1" max="1" width="1" style="1" customWidth="1"/>
    <col min="2" max="2" width="7.109375" style="1" customWidth="1"/>
    <col min="3" max="3" width="14.109375" style="1" customWidth="1"/>
    <col min="4" max="5" width="9.109375" style="1" hidden="1" customWidth="1"/>
    <col min="6" max="6" width="9.109375" style="1"/>
    <col min="7" max="7" width="5.88671875" style="1" customWidth="1"/>
    <col min="8" max="8" width="9.109375" style="1"/>
    <col min="9" max="9" width="5.6640625" style="1" customWidth="1"/>
    <col min="10" max="10" width="37.109375" style="1" customWidth="1"/>
    <col min="11" max="11" width="2.44140625" style="1" customWidth="1"/>
    <col min="12" max="12" width="0.88671875" style="1" customWidth="1"/>
    <col min="13" max="13" width="9.109375" style="1"/>
    <col min="14" max="15" width="1.44140625" style="1" customWidth="1"/>
    <col min="16" max="16" width="4.44140625" style="1" bestFit="1" customWidth="1"/>
    <col min="17" max="17" width="3.6640625" style="1" bestFit="1" customWidth="1"/>
    <col min="18" max="18" width="5.44140625" style="1" bestFit="1" customWidth="1"/>
    <col min="19" max="19" width="4.44140625" style="1" bestFit="1" customWidth="1"/>
    <col min="20" max="16384" width="9.109375" style="1"/>
  </cols>
  <sheetData>
    <row r="1" spans="1:13" x14ac:dyDescent="0.25">
      <c r="A1" s="73"/>
      <c r="B1" s="73"/>
    </row>
    <row r="2" spans="1:13" ht="34.5" customHeight="1" x14ac:dyDescent="0.25">
      <c r="A2" s="598" t="s">
        <v>295</v>
      </c>
      <c r="B2" s="598"/>
      <c r="C2" s="598"/>
      <c r="D2" s="598"/>
      <c r="E2" s="598"/>
      <c r="F2" s="598"/>
      <c r="G2" s="598"/>
      <c r="H2" s="598"/>
      <c r="I2" s="598"/>
      <c r="J2" s="598"/>
      <c r="K2" s="206"/>
      <c r="L2" s="206"/>
    </row>
    <row r="3" spans="1:13" ht="33" customHeight="1" x14ac:dyDescent="0.25">
      <c r="A3" s="599" t="s">
        <v>296</v>
      </c>
      <c r="B3" s="599"/>
      <c r="C3" s="599"/>
      <c r="D3" s="599"/>
      <c r="E3" s="599"/>
      <c r="F3" s="599"/>
      <c r="G3" s="599"/>
      <c r="H3" s="599"/>
      <c r="I3" s="599"/>
      <c r="J3" s="599"/>
      <c r="K3" s="207"/>
      <c r="L3" s="207"/>
    </row>
    <row r="4" spans="1:13" ht="5.0999999999999996" customHeight="1" x14ac:dyDescent="0.25">
      <c r="A4" s="101"/>
      <c r="B4" s="101"/>
    </row>
    <row r="5" spans="1:13" ht="5.0999999999999996" customHeight="1" x14ac:dyDescent="0.25"/>
    <row r="6" spans="1:13" x14ac:dyDescent="0.25">
      <c r="A6" s="47"/>
      <c r="B6" s="47"/>
      <c r="C6" s="47"/>
      <c r="D6" s="47"/>
      <c r="E6" s="47"/>
      <c r="F6" s="597" t="s">
        <v>297</v>
      </c>
      <c r="G6" s="597"/>
      <c r="H6" s="597" t="s">
        <v>79</v>
      </c>
      <c r="I6" s="597"/>
    </row>
    <row r="7" spans="1:13" s="72" customFormat="1" ht="25.5" customHeight="1" x14ac:dyDescent="0.25">
      <c r="A7" s="566" t="s">
        <v>196</v>
      </c>
      <c r="B7" s="566"/>
      <c r="C7" s="566"/>
      <c r="D7" s="94"/>
      <c r="E7" s="94"/>
      <c r="F7" s="471">
        <v>14.2755860551424</v>
      </c>
      <c r="G7" s="472">
        <v>0.39874802798291897</v>
      </c>
      <c r="H7" s="471">
        <v>91.028042325061094</v>
      </c>
      <c r="I7" s="472">
        <v>3.1990787209137199</v>
      </c>
    </row>
    <row r="8" spans="1:13" ht="13.5" customHeight="1" x14ac:dyDescent="0.25">
      <c r="A8" s="8"/>
      <c r="B8" s="8"/>
      <c r="C8" s="8" t="s">
        <v>63</v>
      </c>
      <c r="D8" s="8"/>
      <c r="E8" s="8"/>
      <c r="F8" s="39">
        <v>18.1421968563631</v>
      </c>
      <c r="G8" s="46">
        <v>0.93341727579343203</v>
      </c>
      <c r="H8" s="39">
        <v>110.71729940933</v>
      </c>
      <c r="I8" s="46">
        <v>6.7686192430073904</v>
      </c>
      <c r="J8" s="46"/>
    </row>
    <row r="9" spans="1:13" ht="10.5" customHeight="1" x14ac:dyDescent="0.25">
      <c r="C9" s="8" t="s">
        <v>64</v>
      </c>
      <c r="D9" s="8"/>
      <c r="E9" s="8"/>
      <c r="F9" s="39">
        <v>14.1187906966114</v>
      </c>
      <c r="G9" s="46">
        <v>1.29398561642764</v>
      </c>
      <c r="H9" s="39">
        <v>91.511312923713305</v>
      </c>
      <c r="I9" s="46">
        <v>8.4845588749095295</v>
      </c>
      <c r="J9" s="46"/>
    </row>
    <row r="10" spans="1:13" ht="10.5" customHeight="1" x14ac:dyDescent="0.25">
      <c r="C10" s="8" t="s">
        <v>65</v>
      </c>
      <c r="D10" s="8"/>
      <c r="E10" s="8"/>
      <c r="F10" s="39">
        <v>13.7021524571754</v>
      </c>
      <c r="G10" s="46">
        <v>1.0418956495419101</v>
      </c>
      <c r="H10" s="39">
        <v>86.833009127258705</v>
      </c>
      <c r="I10" s="46">
        <v>9.6757456764964793</v>
      </c>
      <c r="J10" s="46"/>
    </row>
    <row r="11" spans="1:13" ht="10.5" customHeight="1" x14ac:dyDescent="0.25">
      <c r="C11" s="8" t="s">
        <v>66</v>
      </c>
      <c r="D11" s="8"/>
      <c r="E11" s="8"/>
      <c r="F11" s="39">
        <v>12.440736852079899</v>
      </c>
      <c r="G11" s="46">
        <v>0.77077805913027597</v>
      </c>
      <c r="H11" s="39">
        <v>78.875433771115397</v>
      </c>
      <c r="I11" s="46">
        <v>5.9424422397325101</v>
      </c>
      <c r="J11" s="46"/>
    </row>
    <row r="12" spans="1:13" ht="10.5" customHeight="1" x14ac:dyDescent="0.25">
      <c r="C12" s="8" t="s">
        <v>67</v>
      </c>
      <c r="D12" s="8"/>
      <c r="E12" s="8"/>
      <c r="F12" s="39">
        <v>13.312085371595</v>
      </c>
      <c r="G12" s="46">
        <v>1.43655235097532</v>
      </c>
      <c r="H12" s="39">
        <v>91.981057964725807</v>
      </c>
      <c r="I12" s="46">
        <v>8.47633231107325</v>
      </c>
      <c r="J12" s="46"/>
    </row>
    <row r="13" spans="1:13" ht="10.5" customHeight="1" x14ac:dyDescent="0.25">
      <c r="C13" s="8" t="s">
        <v>68</v>
      </c>
      <c r="D13" s="8"/>
      <c r="E13" s="8"/>
      <c r="F13" s="39">
        <v>13.487406575996101</v>
      </c>
      <c r="G13" s="46">
        <v>1.28018963101279</v>
      </c>
      <c r="H13" s="39">
        <v>95.589775209156301</v>
      </c>
      <c r="I13" s="46">
        <v>17.792152217748399</v>
      </c>
      <c r="J13" s="46"/>
    </row>
    <row r="14" spans="1:13" ht="10.5" customHeight="1" x14ac:dyDescent="0.25">
      <c r="C14" s="8" t="s">
        <v>298</v>
      </c>
      <c r="D14" s="8"/>
      <c r="E14" s="8"/>
      <c r="F14" s="39">
        <v>12.995324957107</v>
      </c>
      <c r="G14" s="46">
        <v>0.88168953533652705</v>
      </c>
      <c r="H14" s="39">
        <v>79.826927279089006</v>
      </c>
      <c r="I14" s="46">
        <v>8.4007744725542501</v>
      </c>
      <c r="J14" s="46"/>
    </row>
    <row r="15" spans="1:13" ht="10.5" customHeight="1" x14ac:dyDescent="0.25">
      <c r="C15" s="8" t="s">
        <v>299</v>
      </c>
      <c r="D15" s="8"/>
      <c r="E15" s="8"/>
      <c r="F15" s="39">
        <v>8.1988231361664496</v>
      </c>
      <c r="G15" s="46">
        <v>0.82096097448674898</v>
      </c>
      <c r="H15" s="39">
        <v>53.010781557452198</v>
      </c>
      <c r="I15" s="46">
        <v>12.6294493052</v>
      </c>
      <c r="J15" s="46"/>
    </row>
    <row r="16" spans="1:13" ht="10.5" customHeight="1" x14ac:dyDescent="0.25">
      <c r="A16" s="66"/>
      <c r="B16" s="66"/>
      <c r="C16" s="29" t="s">
        <v>71</v>
      </c>
      <c r="D16" s="8"/>
      <c r="E16" s="29"/>
      <c r="F16" s="55">
        <v>15.930056938856699</v>
      </c>
      <c r="G16" s="380">
        <v>6.39496372139548</v>
      </c>
      <c r="H16" s="55">
        <v>105.970591691449</v>
      </c>
      <c r="I16" s="380">
        <v>40.451974191801902</v>
      </c>
      <c r="J16" s="103"/>
      <c r="K16" s="68"/>
      <c r="L16" s="39"/>
      <c r="M16" s="68"/>
    </row>
    <row r="17" spans="1:2" s="101" customFormat="1" ht="15" customHeight="1" x14ac:dyDescent="0.25">
      <c r="A17" s="5" t="s">
        <v>300</v>
      </c>
      <c r="B17" s="5"/>
    </row>
    <row r="18" spans="1:2" ht="13.5" customHeight="1" x14ac:dyDescent="0.25"/>
    <row r="19" spans="1:2" ht="10.5" customHeight="1" x14ac:dyDescent="0.25"/>
    <row r="20" spans="1:2" ht="10.5" customHeight="1" x14ac:dyDescent="0.25"/>
    <row r="21" spans="1:2" ht="10.5" customHeight="1" x14ac:dyDescent="0.25"/>
    <row r="22" spans="1:2" ht="10.5" hidden="1" customHeight="1" x14ac:dyDescent="0.25"/>
    <row r="23" spans="1:2" ht="10.5" hidden="1" customHeight="1" x14ac:dyDescent="0.25"/>
    <row r="24" spans="1:2" ht="10.5" hidden="1" customHeight="1" x14ac:dyDescent="0.25"/>
    <row r="25" spans="1:2" ht="10.5" hidden="1" customHeight="1" x14ac:dyDescent="0.25"/>
    <row r="26" spans="1:2" ht="10.5" hidden="1" customHeight="1" x14ac:dyDescent="0.25"/>
    <row r="27" spans="1:2" ht="10.5" hidden="1" customHeight="1" x14ac:dyDescent="0.25"/>
    <row r="28" spans="1:2" ht="10.5" hidden="1" customHeight="1" x14ac:dyDescent="0.25"/>
    <row r="29" spans="1:2" ht="10.5" hidden="1" customHeight="1" x14ac:dyDescent="0.25"/>
    <row r="30" spans="1:2" ht="10.5" hidden="1" customHeight="1" x14ac:dyDescent="0.25"/>
    <row r="31" spans="1:2" ht="10.5" hidden="1" customHeight="1" x14ac:dyDescent="0.25"/>
    <row r="32" spans="1:2" ht="10.5" hidden="1" customHeight="1" x14ac:dyDescent="0.25"/>
    <row r="33" ht="10.5" hidden="1" customHeight="1" x14ac:dyDescent="0.25"/>
    <row r="34" ht="10.5" hidden="1" customHeight="1" x14ac:dyDescent="0.25"/>
    <row r="35" ht="10.5" hidden="1" customHeight="1" x14ac:dyDescent="0.25"/>
    <row r="36" ht="10.5" hidden="1" customHeight="1" x14ac:dyDescent="0.25"/>
    <row r="37" ht="10.5" hidden="1" customHeight="1" x14ac:dyDescent="0.25"/>
    <row r="38" ht="10.5" hidden="1" customHeight="1" x14ac:dyDescent="0.25"/>
    <row r="39" ht="10.5" hidden="1" customHeight="1" x14ac:dyDescent="0.25"/>
    <row r="40" ht="10.5" hidden="1" customHeight="1" x14ac:dyDescent="0.25"/>
    <row r="41" ht="10.5" hidden="1" customHeight="1" x14ac:dyDescent="0.25"/>
    <row r="42" ht="10.5" hidden="1" customHeight="1" x14ac:dyDescent="0.25"/>
    <row r="43" ht="10.5" hidden="1" customHeight="1" x14ac:dyDescent="0.25"/>
    <row r="44" ht="10.5" hidden="1" customHeight="1" x14ac:dyDescent="0.25"/>
    <row r="45" ht="10.5" hidden="1" customHeight="1" x14ac:dyDescent="0.25"/>
    <row r="46" ht="10.5" hidden="1" customHeight="1" x14ac:dyDescent="0.25"/>
    <row r="47" ht="10.5" hidden="1" customHeight="1" x14ac:dyDescent="0.25"/>
  </sheetData>
  <customSheetViews>
    <customSheetView guid="{A43FB5B3-F7FF-6149-AB81-753D35C7C3C8}" showGridLines="0" showRowCol="0" hiddenRows="1" hiddenColumns="1"/>
  </customSheetViews>
  <mergeCells count="5">
    <mergeCell ref="F6:G6"/>
    <mergeCell ref="H6:I6"/>
    <mergeCell ref="A2:J2"/>
    <mergeCell ref="A3:J3"/>
    <mergeCell ref="A7:C7"/>
  </mergeCells>
  <phoneticPr fontId="22"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65">
    <tabColor rgb="FF00B050"/>
  </sheetPr>
  <dimension ref="A1:Q47"/>
  <sheetViews>
    <sheetView showGridLines="0" showRowColHeaders="0" zoomScaleNormal="100" workbookViewId="0">
      <selection activeCell="B362" sqref="B362"/>
    </sheetView>
  </sheetViews>
  <sheetFormatPr defaultColWidth="9.109375" defaultRowHeight="13.2" x14ac:dyDescent="0.25"/>
  <cols>
    <col min="1" max="1" width="1.33203125" style="1" customWidth="1"/>
    <col min="2" max="2" width="0.88671875" style="1" customWidth="1"/>
    <col min="3" max="3" width="12.33203125" style="1" customWidth="1"/>
    <col min="4" max="5" width="9.109375" style="1" hidden="1" customWidth="1"/>
    <col min="6" max="7" width="9.88671875" style="1" bestFit="1" customWidth="1"/>
    <col min="8" max="8" width="7.109375" style="1" customWidth="1"/>
    <col min="9" max="9" width="5.33203125" style="1" customWidth="1"/>
    <col min="10" max="10" width="47.88671875" style="1" customWidth="1"/>
    <col min="11" max="16384" width="9.109375" style="1"/>
  </cols>
  <sheetData>
    <row r="1" spans="1:17" x14ac:dyDescent="0.25">
      <c r="A1" s="73"/>
      <c r="B1" s="73"/>
    </row>
    <row r="2" spans="1:17" ht="27" customHeight="1" x14ac:dyDescent="0.25">
      <c r="A2" s="598" t="s">
        <v>301</v>
      </c>
      <c r="B2" s="598"/>
      <c r="C2" s="598"/>
      <c r="D2" s="598"/>
      <c r="E2" s="598"/>
      <c r="F2" s="598"/>
      <c r="G2" s="598"/>
      <c r="H2" s="598"/>
      <c r="I2" s="598"/>
      <c r="J2" s="598"/>
      <c r="K2" s="598"/>
      <c r="L2" s="206"/>
      <c r="M2" s="206"/>
      <c r="N2" s="206"/>
      <c r="O2" s="206"/>
      <c r="P2" s="206"/>
      <c r="Q2" s="206"/>
    </row>
    <row r="3" spans="1:17" ht="28.5" customHeight="1" x14ac:dyDescent="0.25">
      <c r="A3" s="599" t="s">
        <v>302</v>
      </c>
      <c r="B3" s="599"/>
      <c r="C3" s="599"/>
      <c r="D3" s="599"/>
      <c r="E3" s="599"/>
      <c r="F3" s="599"/>
      <c r="G3" s="599"/>
      <c r="H3" s="599"/>
      <c r="I3" s="599"/>
      <c r="J3" s="599"/>
      <c r="K3" s="599"/>
      <c r="L3" s="207"/>
      <c r="M3" s="207"/>
      <c r="N3" s="207"/>
      <c r="O3" s="207"/>
      <c r="P3" s="207"/>
      <c r="Q3" s="207"/>
    </row>
    <row r="4" spans="1:17" ht="5.0999999999999996" customHeight="1" x14ac:dyDescent="0.25">
      <c r="A4" s="101"/>
      <c r="B4" s="101"/>
    </row>
    <row r="5" spans="1:17" ht="5.0999999999999996" customHeight="1" x14ac:dyDescent="0.25"/>
    <row r="6" spans="1:17" s="72" customFormat="1" ht="16.5" customHeight="1" x14ac:dyDescent="0.25">
      <c r="A6" s="178"/>
      <c r="B6" s="178"/>
      <c r="C6" s="178"/>
      <c r="D6" s="178"/>
      <c r="E6" s="178"/>
      <c r="F6" s="561" t="s">
        <v>303</v>
      </c>
      <c r="G6" s="561"/>
      <c r="H6" s="561" t="s">
        <v>79</v>
      </c>
      <c r="I6" s="561"/>
      <c r="J6" s="75"/>
    </row>
    <row r="7" spans="1:17" s="72" customFormat="1" ht="25.5" customHeight="1" x14ac:dyDescent="0.25">
      <c r="A7" s="566" t="s">
        <v>196</v>
      </c>
      <c r="B7" s="566"/>
      <c r="C7" s="566"/>
      <c r="D7" s="94"/>
      <c r="E7" s="94"/>
      <c r="F7" s="471">
        <v>2.4340552043700798</v>
      </c>
      <c r="G7" s="472">
        <v>0.64375434906607298</v>
      </c>
      <c r="H7" s="471">
        <v>143.94946575389201</v>
      </c>
      <c r="I7" s="472">
        <v>54.437731934717903</v>
      </c>
    </row>
    <row r="8" spans="1:17" ht="13.5" customHeight="1" x14ac:dyDescent="0.25">
      <c r="A8" s="8"/>
      <c r="B8" s="8"/>
      <c r="C8" s="8" t="s">
        <v>304</v>
      </c>
      <c r="D8" s="8"/>
      <c r="E8" s="8"/>
      <c r="F8" s="39" t="s">
        <v>197</v>
      </c>
      <c r="G8" s="46"/>
      <c r="H8" s="39" t="s">
        <v>197</v>
      </c>
      <c r="I8" s="46"/>
      <c r="J8" s="46"/>
    </row>
    <row r="9" spans="1:17" ht="10.5" customHeight="1" x14ac:dyDescent="0.25">
      <c r="C9" s="8" t="s">
        <v>64</v>
      </c>
      <c r="D9" s="8"/>
      <c r="E9" s="8"/>
      <c r="F9" s="39" t="s">
        <v>29</v>
      </c>
      <c r="G9" s="46"/>
      <c r="H9" s="39" t="s">
        <v>29</v>
      </c>
      <c r="I9" s="46"/>
      <c r="J9" s="46"/>
    </row>
    <row r="10" spans="1:17" ht="10.5" customHeight="1" x14ac:dyDescent="0.25">
      <c r="C10" s="8" t="s">
        <v>65</v>
      </c>
      <c r="D10" s="8"/>
      <c r="E10" s="8"/>
      <c r="F10" s="39" t="s">
        <v>197</v>
      </c>
      <c r="G10" s="46"/>
      <c r="H10" s="39" t="s">
        <v>197</v>
      </c>
      <c r="I10" s="46"/>
      <c r="J10" s="46"/>
    </row>
    <row r="11" spans="1:17" ht="10.5" customHeight="1" x14ac:dyDescent="0.25">
      <c r="C11" s="8" t="s">
        <v>66</v>
      </c>
      <c r="D11" s="8"/>
      <c r="E11" s="8"/>
      <c r="F11" s="39" t="s">
        <v>197</v>
      </c>
      <c r="G11" s="46"/>
      <c r="H11" s="39" t="s">
        <v>197</v>
      </c>
      <c r="I11" s="46"/>
      <c r="J11" s="46"/>
    </row>
    <row r="12" spans="1:17" ht="10.5" customHeight="1" x14ac:dyDescent="0.25">
      <c r="C12" s="8" t="s">
        <v>67</v>
      </c>
      <c r="D12" s="8"/>
      <c r="E12" s="8"/>
      <c r="F12" s="39" t="s">
        <v>29</v>
      </c>
      <c r="G12" s="46"/>
      <c r="H12" s="39" t="s">
        <v>29</v>
      </c>
      <c r="I12" s="46"/>
      <c r="J12" s="46"/>
    </row>
    <row r="13" spans="1:17" ht="10.5" customHeight="1" x14ac:dyDescent="0.25">
      <c r="C13" s="8" t="s">
        <v>68</v>
      </c>
      <c r="D13" s="8"/>
      <c r="E13" s="8"/>
      <c r="F13" s="39" t="s">
        <v>29</v>
      </c>
      <c r="G13" s="46"/>
      <c r="H13" s="39" t="s">
        <v>29</v>
      </c>
      <c r="I13" s="46"/>
      <c r="J13" s="46"/>
    </row>
    <row r="14" spans="1:17" ht="10.5" customHeight="1" x14ac:dyDescent="0.25">
      <c r="C14" s="8" t="s">
        <v>298</v>
      </c>
      <c r="D14" s="8"/>
      <c r="E14" s="8"/>
      <c r="F14" s="39" t="s">
        <v>29</v>
      </c>
      <c r="G14" s="46"/>
      <c r="H14" s="39" t="s">
        <v>29</v>
      </c>
      <c r="I14" s="46"/>
      <c r="J14" s="46"/>
    </row>
    <row r="15" spans="1:17" ht="10.5" customHeight="1" x14ac:dyDescent="0.25">
      <c r="C15" s="8" t="s">
        <v>299</v>
      </c>
      <c r="D15" s="8"/>
      <c r="E15" s="8"/>
      <c r="F15" s="39" t="s">
        <v>29</v>
      </c>
      <c r="G15" s="46"/>
      <c r="H15" s="39" t="s">
        <v>29</v>
      </c>
      <c r="I15" s="46"/>
      <c r="J15" s="46"/>
    </row>
    <row r="16" spans="1:17" ht="10.5" customHeight="1" x14ac:dyDescent="0.25">
      <c r="A16" s="66"/>
      <c r="B16" s="66"/>
      <c r="C16" s="29" t="s">
        <v>71</v>
      </c>
      <c r="D16" s="29"/>
      <c r="E16" s="29"/>
      <c r="F16" s="55" t="s">
        <v>29</v>
      </c>
      <c r="G16" s="380"/>
      <c r="H16" s="55" t="s">
        <v>29</v>
      </c>
      <c r="I16" s="380"/>
      <c r="J16" s="46"/>
    </row>
    <row r="17" spans="1:10" ht="13.5" customHeight="1" x14ac:dyDescent="0.25">
      <c r="A17" s="5"/>
      <c r="B17" s="5"/>
      <c r="C17" s="5"/>
      <c r="D17" s="5"/>
      <c r="E17" s="5"/>
      <c r="F17" s="5"/>
      <c r="G17" s="5"/>
      <c r="H17" s="5"/>
      <c r="I17" s="5"/>
      <c r="J17" s="5"/>
    </row>
    <row r="18" spans="1:10" ht="10.5" customHeight="1" x14ac:dyDescent="0.25">
      <c r="A18" s="5"/>
      <c r="B18" s="5"/>
      <c r="C18" s="5"/>
      <c r="D18" s="5"/>
      <c r="E18" s="5"/>
      <c r="F18" s="5"/>
      <c r="G18" s="5"/>
      <c r="H18" s="5"/>
      <c r="I18" s="5"/>
      <c r="J18" s="5"/>
    </row>
    <row r="19" spans="1:10" ht="10.5" customHeight="1" x14ac:dyDescent="0.25">
      <c r="A19" s="5"/>
      <c r="B19" s="5"/>
      <c r="C19" s="5"/>
      <c r="D19" s="5"/>
      <c r="E19" s="5"/>
      <c r="F19" s="5"/>
      <c r="G19" s="5"/>
      <c r="H19" s="5"/>
      <c r="I19" s="5"/>
      <c r="J19" s="5"/>
    </row>
    <row r="20" spans="1:10" ht="10.5" hidden="1" customHeight="1" x14ac:dyDescent="0.25">
      <c r="A20" s="5"/>
      <c r="B20" s="5"/>
      <c r="C20" s="5"/>
      <c r="D20" s="5"/>
      <c r="E20" s="5"/>
      <c r="F20" s="5"/>
      <c r="G20" s="5"/>
      <c r="H20" s="5"/>
      <c r="I20" s="5"/>
      <c r="J20" s="5"/>
    </row>
    <row r="21" spans="1:10" ht="10.5" hidden="1" customHeight="1" x14ac:dyDescent="0.25">
      <c r="A21" s="5"/>
      <c r="B21" s="5"/>
      <c r="C21" s="5"/>
      <c r="D21" s="5"/>
      <c r="E21" s="5"/>
      <c r="F21" s="5"/>
      <c r="G21" s="5"/>
      <c r="H21" s="5"/>
      <c r="I21" s="5"/>
      <c r="J21" s="5"/>
    </row>
    <row r="22" spans="1:10" ht="10.5" hidden="1" customHeight="1" x14ac:dyDescent="0.25">
      <c r="A22" s="5"/>
      <c r="B22" s="5"/>
      <c r="C22" s="5"/>
      <c r="D22" s="5"/>
      <c r="E22" s="5"/>
      <c r="F22" s="5"/>
      <c r="G22" s="5"/>
      <c r="H22" s="5"/>
      <c r="I22" s="5"/>
      <c r="J22" s="5"/>
    </row>
    <row r="23" spans="1:10" ht="10.5" hidden="1" customHeight="1" x14ac:dyDescent="0.25">
      <c r="A23" s="5"/>
      <c r="B23" s="5"/>
      <c r="C23" s="5"/>
      <c r="D23" s="5"/>
      <c r="E23" s="5"/>
      <c r="F23" s="5"/>
      <c r="G23" s="5"/>
      <c r="H23" s="5"/>
      <c r="I23" s="5"/>
      <c r="J23" s="5"/>
    </row>
    <row r="24" spans="1:10" ht="10.5" hidden="1" customHeight="1" x14ac:dyDescent="0.25">
      <c r="A24" s="5"/>
      <c r="B24" s="5"/>
      <c r="C24" s="5"/>
      <c r="D24" s="5"/>
      <c r="E24" s="5"/>
      <c r="F24" s="5"/>
      <c r="G24" s="5"/>
      <c r="H24" s="5"/>
      <c r="I24" s="5"/>
      <c r="J24" s="5"/>
    </row>
    <row r="25" spans="1:10" ht="10.5" hidden="1" customHeight="1" x14ac:dyDescent="0.25">
      <c r="A25" s="5"/>
      <c r="B25" s="5"/>
      <c r="C25" s="5"/>
      <c r="D25" s="5"/>
      <c r="E25" s="5"/>
      <c r="F25" s="5"/>
      <c r="G25" s="5"/>
      <c r="H25" s="5"/>
      <c r="I25" s="5"/>
      <c r="J25" s="5"/>
    </row>
    <row r="26" spans="1:10" ht="10.5" hidden="1" customHeight="1" x14ac:dyDescent="0.25">
      <c r="A26" s="5"/>
      <c r="B26" s="5"/>
      <c r="C26" s="5"/>
      <c r="D26" s="5"/>
      <c r="E26" s="5"/>
      <c r="F26" s="5"/>
      <c r="G26" s="5"/>
      <c r="H26" s="5"/>
      <c r="I26" s="5"/>
      <c r="J26" s="5"/>
    </row>
    <row r="27" spans="1:10" ht="10.5" hidden="1" customHeight="1" x14ac:dyDescent="0.25">
      <c r="A27" s="5"/>
      <c r="B27" s="5"/>
      <c r="C27" s="5"/>
      <c r="D27" s="5"/>
      <c r="E27" s="5"/>
      <c r="F27" s="5"/>
      <c r="G27" s="5"/>
      <c r="H27" s="5"/>
      <c r="I27" s="5"/>
      <c r="J27" s="5"/>
    </row>
    <row r="28" spans="1:10" ht="10.5" hidden="1" customHeight="1" x14ac:dyDescent="0.25">
      <c r="A28" s="5"/>
      <c r="B28" s="5"/>
      <c r="C28" s="5"/>
      <c r="D28" s="5"/>
      <c r="E28" s="5"/>
      <c r="F28" s="5"/>
      <c r="G28" s="5"/>
      <c r="H28" s="5"/>
      <c r="I28" s="5"/>
      <c r="J28" s="5"/>
    </row>
    <row r="29" spans="1:10" ht="10.5" hidden="1" customHeight="1" x14ac:dyDescent="0.25">
      <c r="A29" s="5"/>
      <c r="B29" s="5"/>
      <c r="C29" s="5"/>
      <c r="D29" s="5"/>
      <c r="E29" s="5"/>
      <c r="F29" s="5"/>
      <c r="G29" s="5"/>
      <c r="H29" s="5"/>
      <c r="I29" s="5"/>
      <c r="J29" s="5"/>
    </row>
    <row r="30" spans="1:10" ht="10.5" hidden="1" customHeight="1" x14ac:dyDescent="0.25">
      <c r="A30" s="5"/>
      <c r="B30" s="5"/>
      <c r="C30" s="5"/>
      <c r="D30" s="5"/>
      <c r="E30" s="5"/>
      <c r="F30" s="5"/>
      <c r="G30" s="5"/>
      <c r="H30" s="5"/>
      <c r="I30" s="5"/>
      <c r="J30" s="5"/>
    </row>
    <row r="31" spans="1:10" ht="10.5" hidden="1" customHeight="1" x14ac:dyDescent="0.25">
      <c r="A31" s="5"/>
      <c r="B31" s="5"/>
      <c r="C31" s="5"/>
      <c r="D31" s="5"/>
      <c r="E31" s="5"/>
      <c r="F31" s="5"/>
      <c r="G31" s="5"/>
      <c r="H31" s="5"/>
      <c r="I31" s="5"/>
      <c r="J31" s="5"/>
    </row>
    <row r="32" spans="1:10" ht="10.5" hidden="1" customHeight="1" x14ac:dyDescent="0.25">
      <c r="A32" s="5"/>
      <c r="B32" s="5"/>
      <c r="C32" s="5"/>
      <c r="D32" s="5"/>
      <c r="E32" s="5"/>
      <c r="F32" s="5"/>
      <c r="G32" s="5"/>
      <c r="H32" s="5"/>
      <c r="I32" s="5"/>
      <c r="J32" s="5"/>
    </row>
    <row r="33" spans="1:10" ht="10.5" hidden="1" customHeight="1" x14ac:dyDescent="0.25">
      <c r="A33" s="5"/>
      <c r="B33" s="5"/>
      <c r="C33" s="5"/>
      <c r="D33" s="5"/>
      <c r="E33" s="5"/>
      <c r="F33" s="5"/>
      <c r="G33" s="5"/>
      <c r="H33" s="5"/>
      <c r="I33" s="5"/>
      <c r="J33" s="5"/>
    </row>
    <row r="34" spans="1:10" ht="10.5" hidden="1" customHeight="1" x14ac:dyDescent="0.25">
      <c r="A34" s="5"/>
      <c r="B34" s="5"/>
      <c r="C34" s="5"/>
      <c r="D34" s="5"/>
      <c r="E34" s="5"/>
      <c r="F34" s="5"/>
      <c r="G34" s="5"/>
      <c r="H34" s="5"/>
      <c r="I34" s="5"/>
      <c r="J34" s="5"/>
    </row>
    <row r="35" spans="1:10" ht="10.5" hidden="1" customHeight="1" x14ac:dyDescent="0.25">
      <c r="A35" s="5"/>
      <c r="B35" s="5"/>
      <c r="C35" s="5"/>
      <c r="D35" s="5"/>
      <c r="E35" s="5"/>
      <c r="F35" s="5"/>
      <c r="G35" s="5"/>
      <c r="H35" s="5"/>
      <c r="I35" s="5"/>
      <c r="J35" s="5"/>
    </row>
    <row r="36" spans="1:10" ht="10.5" hidden="1" customHeight="1" x14ac:dyDescent="0.25">
      <c r="A36" s="5"/>
      <c r="B36" s="5"/>
      <c r="C36" s="5"/>
      <c r="D36" s="5"/>
      <c r="E36" s="5"/>
      <c r="F36" s="5"/>
      <c r="G36" s="5"/>
      <c r="H36" s="5"/>
      <c r="I36" s="5"/>
      <c r="J36" s="5"/>
    </row>
    <row r="37" spans="1:10" ht="10.5" hidden="1" customHeight="1" x14ac:dyDescent="0.25">
      <c r="A37" s="5"/>
      <c r="B37" s="5"/>
      <c r="C37" s="5"/>
      <c r="D37" s="5"/>
      <c r="E37" s="5"/>
      <c r="F37" s="5"/>
      <c r="G37" s="5"/>
      <c r="H37" s="5"/>
      <c r="I37" s="5"/>
      <c r="J37" s="5"/>
    </row>
    <row r="38" spans="1:10" ht="10.5" hidden="1" customHeight="1" x14ac:dyDescent="0.25">
      <c r="A38" s="5"/>
      <c r="B38" s="5"/>
      <c r="C38" s="5"/>
      <c r="D38" s="5"/>
      <c r="E38" s="5"/>
      <c r="F38" s="5"/>
      <c r="G38" s="5"/>
      <c r="H38" s="5"/>
      <c r="I38" s="5"/>
      <c r="J38" s="5"/>
    </row>
    <row r="39" spans="1:10" ht="10.5" hidden="1" customHeight="1" x14ac:dyDescent="0.25">
      <c r="A39" s="5"/>
      <c r="B39" s="5"/>
      <c r="C39" s="5"/>
      <c r="D39" s="5"/>
      <c r="E39" s="5"/>
      <c r="F39" s="5"/>
      <c r="G39" s="5"/>
      <c r="H39" s="5"/>
      <c r="I39" s="5"/>
      <c r="J39" s="5"/>
    </row>
    <row r="40" spans="1:10" ht="10.5" hidden="1" customHeight="1" x14ac:dyDescent="0.25">
      <c r="A40" s="5"/>
      <c r="B40" s="5"/>
      <c r="C40" s="5"/>
      <c r="D40" s="5"/>
      <c r="E40" s="5"/>
      <c r="F40" s="5"/>
      <c r="G40" s="5"/>
      <c r="H40" s="5"/>
      <c r="I40" s="5"/>
      <c r="J40" s="5"/>
    </row>
    <row r="41" spans="1:10" ht="10.5" hidden="1" customHeight="1" x14ac:dyDescent="0.25">
      <c r="A41" s="5"/>
      <c r="B41" s="5"/>
      <c r="C41" s="5"/>
      <c r="D41" s="5"/>
      <c r="E41" s="5"/>
      <c r="F41" s="5"/>
      <c r="G41" s="5"/>
      <c r="H41" s="5"/>
      <c r="I41" s="5"/>
      <c r="J41" s="5"/>
    </row>
    <row r="42" spans="1:10" ht="10.5" hidden="1" customHeight="1" x14ac:dyDescent="0.25">
      <c r="A42" s="5"/>
      <c r="B42" s="5"/>
      <c r="C42" s="5"/>
      <c r="D42" s="5"/>
      <c r="E42" s="5"/>
      <c r="F42" s="5"/>
      <c r="G42" s="5"/>
      <c r="H42" s="5"/>
      <c r="I42" s="5"/>
      <c r="J42" s="5"/>
    </row>
    <row r="43" spans="1:10" ht="10.5" hidden="1" customHeight="1" x14ac:dyDescent="0.25">
      <c r="A43" s="5"/>
      <c r="B43" s="5"/>
      <c r="C43" s="5"/>
      <c r="D43" s="5"/>
      <c r="E43" s="5"/>
      <c r="F43" s="5"/>
      <c r="G43" s="5"/>
      <c r="H43" s="5"/>
      <c r="I43" s="5"/>
      <c r="J43" s="5"/>
    </row>
    <row r="44" spans="1:10" ht="10.5" hidden="1" customHeight="1" x14ac:dyDescent="0.25">
      <c r="A44" s="5"/>
      <c r="B44" s="5"/>
      <c r="C44" s="5"/>
      <c r="D44" s="5"/>
      <c r="E44" s="5"/>
      <c r="F44" s="5"/>
      <c r="G44" s="5"/>
      <c r="H44" s="5"/>
      <c r="I44" s="5"/>
      <c r="J44" s="5"/>
    </row>
    <row r="45" spans="1:10" ht="10.5" hidden="1" customHeight="1" x14ac:dyDescent="0.25">
      <c r="A45" s="5"/>
      <c r="B45" s="5"/>
      <c r="C45" s="5"/>
      <c r="D45" s="5"/>
      <c r="E45" s="5"/>
      <c r="F45" s="5"/>
      <c r="G45" s="5"/>
      <c r="H45" s="5"/>
      <c r="I45" s="5"/>
      <c r="J45" s="5"/>
    </row>
    <row r="46" spans="1:10" ht="10.5" hidden="1" customHeight="1" x14ac:dyDescent="0.25">
      <c r="A46" s="5"/>
      <c r="B46" s="5"/>
      <c r="C46" s="5"/>
      <c r="D46" s="5"/>
      <c r="E46" s="5"/>
      <c r="F46" s="5"/>
      <c r="G46" s="5"/>
      <c r="H46" s="5"/>
      <c r="I46" s="5"/>
      <c r="J46" s="5"/>
    </row>
    <row r="47" spans="1:10" ht="10.5" hidden="1" customHeight="1" x14ac:dyDescent="0.25">
      <c r="B47" s="1" t="s">
        <v>95</v>
      </c>
    </row>
  </sheetData>
  <customSheetViews>
    <customSheetView guid="{A43FB5B3-F7FF-6149-AB81-753D35C7C3C8}" showGridLines="0" showRowCol="0" hiddenRows="1" hiddenColumns="1"/>
  </customSheetViews>
  <mergeCells count="5">
    <mergeCell ref="F6:G6"/>
    <mergeCell ref="H6:I6"/>
    <mergeCell ref="A2:K2"/>
    <mergeCell ref="A3:K3"/>
    <mergeCell ref="A7:C7"/>
  </mergeCells>
  <pageMargins left="1.1811023622047245" right="1.1811023622047245" top="1.3779527559055118" bottom="1.3779527559055118" header="0.51181102362204722" footer="0.51181102362204722"/>
  <pageSetup paperSize="9" scale="95" orientation="landscape"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66">
    <tabColor rgb="FF00B050"/>
  </sheetPr>
  <dimension ref="A1:P46"/>
  <sheetViews>
    <sheetView showGridLines="0" showRowColHeaders="0" topLeftCell="A2" zoomScaleNormal="100" workbookViewId="0">
      <selection activeCell="B362" sqref="B362"/>
    </sheetView>
  </sheetViews>
  <sheetFormatPr defaultColWidth="9.109375" defaultRowHeight="13.2" x14ac:dyDescent="0.25"/>
  <cols>
    <col min="1" max="1" width="1.109375" style="1" customWidth="1"/>
    <col min="2" max="2" width="0.44140625" style="1" customWidth="1"/>
    <col min="3" max="3" width="11.33203125" style="1" customWidth="1"/>
    <col min="4" max="5" width="9.109375" style="1" hidden="1" customWidth="1"/>
    <col min="6" max="6" width="9.109375" style="1"/>
    <col min="7" max="7" width="4.6640625" style="1" customWidth="1"/>
    <col min="8" max="8" width="9.109375" style="1"/>
    <col min="9" max="9" width="5.33203125" style="1" customWidth="1"/>
    <col min="10" max="10" width="49.44140625" style="1" customWidth="1"/>
    <col min="11" max="16384" width="9.109375" style="1"/>
  </cols>
  <sheetData>
    <row r="1" spans="1:16" x14ac:dyDescent="0.25">
      <c r="A1" s="102"/>
      <c r="B1" s="102"/>
      <c r="C1" s="72"/>
      <c r="D1" s="72"/>
      <c r="E1" s="72"/>
      <c r="F1" s="72"/>
      <c r="G1" s="72"/>
      <c r="H1" s="72"/>
      <c r="I1" s="72"/>
      <c r="J1" s="72"/>
      <c r="K1" s="72"/>
    </row>
    <row r="2" spans="1:16" ht="31.5" customHeight="1" x14ac:dyDescent="0.25">
      <c r="A2" s="598" t="s">
        <v>305</v>
      </c>
      <c r="B2" s="598"/>
      <c r="C2" s="598"/>
      <c r="D2" s="598"/>
      <c r="E2" s="598"/>
      <c r="F2" s="598"/>
      <c r="G2" s="598"/>
      <c r="H2" s="598"/>
      <c r="I2" s="598"/>
      <c r="J2" s="598"/>
      <c r="K2" s="598"/>
      <c r="L2" s="40"/>
      <c r="N2" s="40"/>
      <c r="P2" s="40"/>
    </row>
    <row r="3" spans="1:16" ht="39.75" customHeight="1" x14ac:dyDescent="0.25">
      <c r="A3" s="599" t="s">
        <v>306</v>
      </c>
      <c r="B3" s="599"/>
      <c r="C3" s="599"/>
      <c r="D3" s="599"/>
      <c r="E3" s="599"/>
      <c r="F3" s="599"/>
      <c r="G3" s="599"/>
      <c r="H3" s="599"/>
      <c r="I3" s="599"/>
      <c r="J3" s="599"/>
      <c r="K3" s="599"/>
      <c r="L3" s="40"/>
      <c r="N3" s="40"/>
      <c r="P3" s="40"/>
    </row>
    <row r="4" spans="1:16" ht="5.0999999999999996" customHeight="1" x14ac:dyDescent="0.25">
      <c r="A4" s="101"/>
      <c r="B4" s="101"/>
    </row>
    <row r="5" spans="1:16" ht="5.0999999999999996" customHeight="1" x14ac:dyDescent="0.25"/>
    <row r="6" spans="1:16" x14ac:dyDescent="0.25">
      <c r="A6" s="47"/>
      <c r="B6" s="47"/>
      <c r="C6" s="47"/>
      <c r="D6" s="47"/>
      <c r="E6" s="47"/>
      <c r="F6" s="597" t="s">
        <v>297</v>
      </c>
      <c r="G6" s="597"/>
      <c r="H6" s="597" t="s">
        <v>79</v>
      </c>
      <c r="I6" s="597"/>
    </row>
    <row r="7" spans="1:16" s="72" customFormat="1" ht="25.5" customHeight="1" x14ac:dyDescent="0.25">
      <c r="A7" s="566" t="s">
        <v>196</v>
      </c>
      <c r="B7" s="566"/>
      <c r="C7" s="566"/>
      <c r="D7" s="94"/>
      <c r="E7" s="94"/>
      <c r="F7" s="471">
        <v>14.886065940259799</v>
      </c>
      <c r="G7" s="472">
        <v>0.52191241033506297</v>
      </c>
      <c r="H7" s="471">
        <v>103.578567852132</v>
      </c>
      <c r="I7" s="472">
        <v>6.8611475224444103</v>
      </c>
    </row>
    <row r="8" spans="1:16" ht="13.5" customHeight="1" x14ac:dyDescent="0.25">
      <c r="A8" s="8"/>
      <c r="B8" s="8"/>
      <c r="C8" s="8" t="s">
        <v>304</v>
      </c>
      <c r="D8" s="8"/>
      <c r="E8" s="8"/>
      <c r="F8" s="39">
        <v>16.8045092830593</v>
      </c>
      <c r="G8" s="46">
        <v>1.7325114210550601</v>
      </c>
      <c r="H8" s="379">
        <v>117.439085700028</v>
      </c>
      <c r="I8" s="381">
        <v>17.523923611984699</v>
      </c>
      <c r="J8" s="46"/>
    </row>
    <row r="9" spans="1:16" ht="10.5" customHeight="1" x14ac:dyDescent="0.25">
      <c r="C9" s="8" t="s">
        <v>64</v>
      </c>
      <c r="D9" s="8"/>
      <c r="E9" s="8"/>
      <c r="F9" s="39">
        <v>13.9222183237467</v>
      </c>
      <c r="G9" s="46">
        <v>1.4563115726278599</v>
      </c>
      <c r="H9" s="379">
        <v>105.77351666570701</v>
      </c>
      <c r="I9" s="381">
        <v>24.723086715748899</v>
      </c>
      <c r="J9" s="46"/>
    </row>
    <row r="10" spans="1:16" ht="10.5" customHeight="1" x14ac:dyDescent="0.25">
      <c r="C10" s="8" t="s">
        <v>65</v>
      </c>
      <c r="D10" s="8"/>
      <c r="E10" s="8"/>
      <c r="F10" s="39">
        <v>15.801597832306401</v>
      </c>
      <c r="G10" s="46">
        <v>1.46169397714494</v>
      </c>
      <c r="H10" s="379">
        <v>106.41038511284</v>
      </c>
      <c r="I10" s="381">
        <v>12.2615782363091</v>
      </c>
      <c r="J10" s="46"/>
    </row>
    <row r="11" spans="1:16" ht="10.5" customHeight="1" x14ac:dyDescent="0.25">
      <c r="C11" s="8" t="s">
        <v>66</v>
      </c>
      <c r="D11" s="8"/>
      <c r="E11" s="8"/>
      <c r="F11" s="39">
        <v>15.1576859415533</v>
      </c>
      <c r="G11" s="46">
        <v>0.98307658679999899</v>
      </c>
      <c r="H11" s="379">
        <v>99.1853622867512</v>
      </c>
      <c r="I11" s="381">
        <v>8.8817062528185406</v>
      </c>
      <c r="J11" s="46"/>
    </row>
    <row r="12" spans="1:16" ht="10.5" customHeight="1" x14ac:dyDescent="0.25">
      <c r="C12" s="8" t="s">
        <v>67</v>
      </c>
      <c r="D12" s="8"/>
      <c r="E12" s="8"/>
      <c r="F12" s="39">
        <v>13.9434858524398</v>
      </c>
      <c r="G12" s="46">
        <v>1.25185369833853</v>
      </c>
      <c r="H12" s="379">
        <v>101.909101926183</v>
      </c>
      <c r="I12" s="381">
        <v>8.2192395575666701</v>
      </c>
      <c r="J12" s="46"/>
    </row>
    <row r="13" spans="1:16" ht="10.5" customHeight="1" x14ac:dyDescent="0.25">
      <c r="C13" s="8" t="s">
        <v>68</v>
      </c>
      <c r="D13" s="8"/>
      <c r="E13" s="8"/>
      <c r="F13" s="39">
        <v>17.436794509004599</v>
      </c>
      <c r="G13" s="46">
        <v>2.2170900061973802</v>
      </c>
      <c r="H13" s="379">
        <v>130.118988950524</v>
      </c>
      <c r="I13" s="381">
        <v>23.717024990246401</v>
      </c>
      <c r="J13" s="46"/>
    </row>
    <row r="14" spans="1:16" ht="10.5" customHeight="1" x14ac:dyDescent="0.25">
      <c r="C14" s="8" t="s">
        <v>298</v>
      </c>
      <c r="D14" s="8"/>
      <c r="E14" s="8"/>
      <c r="F14" s="39">
        <v>16.567415239630801</v>
      </c>
      <c r="G14" s="46">
        <v>1.8519060295794401</v>
      </c>
      <c r="H14" s="379">
        <v>109.90135854068301</v>
      </c>
      <c r="I14" s="381">
        <v>11.6467665955711</v>
      </c>
      <c r="J14" s="46"/>
    </row>
    <row r="15" spans="1:16" ht="10.5" customHeight="1" x14ac:dyDescent="0.25">
      <c r="C15" s="8" t="s">
        <v>299</v>
      </c>
      <c r="D15" s="8"/>
      <c r="E15" s="8"/>
      <c r="F15" s="39">
        <v>10.1844199818522</v>
      </c>
      <c r="G15" s="46">
        <v>1.05891558555595</v>
      </c>
      <c r="H15" s="379">
        <v>75.851836622153002</v>
      </c>
      <c r="I15" s="381">
        <v>37.476942971824101</v>
      </c>
      <c r="J15" s="46"/>
    </row>
    <row r="16" spans="1:16" ht="10.5" customHeight="1" x14ac:dyDescent="0.25">
      <c r="A16" s="66"/>
      <c r="B16" s="66"/>
      <c r="C16" s="29" t="s">
        <v>71</v>
      </c>
      <c r="D16" s="29"/>
      <c r="E16" s="29"/>
      <c r="F16" s="55" t="s">
        <v>197</v>
      </c>
      <c r="G16" s="380"/>
      <c r="H16" s="67" t="s">
        <v>197</v>
      </c>
      <c r="I16" s="382"/>
      <c r="J16" s="46"/>
    </row>
    <row r="17" spans="1:10" ht="10.5" customHeight="1" x14ac:dyDescent="0.25">
      <c r="A17" s="5"/>
      <c r="B17" s="5"/>
      <c r="C17" s="5"/>
      <c r="D17" s="5"/>
      <c r="E17" s="5"/>
      <c r="F17" s="5"/>
      <c r="G17" s="5"/>
      <c r="H17" s="5"/>
      <c r="I17" s="5"/>
      <c r="J17" s="5"/>
    </row>
    <row r="18" spans="1:10" ht="13.5" customHeight="1" x14ac:dyDescent="0.25"/>
    <row r="19" spans="1:10" ht="13.5" customHeight="1" x14ac:dyDescent="0.25"/>
    <row r="20" spans="1:10" ht="13.5" customHeight="1" x14ac:dyDescent="0.25"/>
    <row r="21" spans="1:10" ht="13.5" hidden="1" customHeight="1" x14ac:dyDescent="0.25"/>
    <row r="22" spans="1:10" ht="13.5" hidden="1" customHeight="1" x14ac:dyDescent="0.25"/>
    <row r="23" spans="1:10" ht="13.5" hidden="1" customHeight="1" x14ac:dyDescent="0.25"/>
    <row r="24" spans="1:10" ht="13.5" hidden="1" customHeight="1" x14ac:dyDescent="0.25"/>
    <row r="25" spans="1:10" ht="13.5" hidden="1" customHeight="1" x14ac:dyDescent="0.25"/>
    <row r="26" spans="1:10" ht="13.5" hidden="1" customHeight="1" x14ac:dyDescent="0.25"/>
    <row r="27" spans="1:10" ht="13.5" hidden="1" customHeight="1" x14ac:dyDescent="0.25"/>
    <row r="28" spans="1:10" ht="13.5" hidden="1" customHeight="1" x14ac:dyDescent="0.25"/>
    <row r="29" spans="1:10" ht="13.5" hidden="1" customHeight="1" x14ac:dyDescent="0.25"/>
    <row r="30" spans="1:10" ht="13.5" hidden="1" customHeight="1" x14ac:dyDescent="0.25"/>
    <row r="31" spans="1:10" ht="13.5" hidden="1" customHeight="1" x14ac:dyDescent="0.25"/>
    <row r="32" spans="1:10" ht="13.5" hidden="1" customHeight="1" x14ac:dyDescent="0.25"/>
    <row r="33" ht="13.5" hidden="1" customHeight="1" x14ac:dyDescent="0.25"/>
    <row r="34" ht="13.5" hidden="1" customHeight="1" x14ac:dyDescent="0.25"/>
    <row r="35" ht="13.5" hidden="1" customHeight="1" x14ac:dyDescent="0.25"/>
    <row r="36" ht="13.5" hidden="1" customHeight="1" x14ac:dyDescent="0.25"/>
    <row r="37" ht="13.5" hidden="1" customHeight="1" x14ac:dyDescent="0.25"/>
    <row r="38" ht="13.5" hidden="1" customHeight="1" x14ac:dyDescent="0.25"/>
    <row r="39" ht="13.5" hidden="1" customHeight="1" x14ac:dyDescent="0.25"/>
    <row r="40" ht="13.5" hidden="1" customHeight="1" x14ac:dyDescent="0.25"/>
    <row r="41" ht="13.5" hidden="1" customHeight="1" x14ac:dyDescent="0.25"/>
    <row r="42" ht="13.5" hidden="1" customHeight="1" x14ac:dyDescent="0.25"/>
    <row r="43" ht="10.5" hidden="1" customHeight="1" x14ac:dyDescent="0.25"/>
    <row r="44" ht="10.5" hidden="1" customHeight="1" x14ac:dyDescent="0.25"/>
    <row r="45" ht="10.5" hidden="1" customHeight="1" x14ac:dyDescent="0.25"/>
    <row r="46" ht="10.5" customHeight="1" x14ac:dyDescent="0.25"/>
  </sheetData>
  <customSheetViews>
    <customSheetView guid="{A43FB5B3-F7FF-6149-AB81-753D35C7C3C8}" showGridLines="0" showRowCol="0" hiddenRows="1" hiddenColumns="1"/>
  </customSheetViews>
  <mergeCells count="5">
    <mergeCell ref="F6:G6"/>
    <mergeCell ref="H6:I6"/>
    <mergeCell ref="A2:K2"/>
    <mergeCell ref="A3:K3"/>
    <mergeCell ref="A7:C7"/>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67">
    <tabColor rgb="FF00B050"/>
  </sheetPr>
  <dimension ref="A1:L46"/>
  <sheetViews>
    <sheetView showGridLines="0" showRowColHeaders="0" zoomScaleNormal="100" workbookViewId="0">
      <selection activeCell="B362" sqref="B362"/>
    </sheetView>
  </sheetViews>
  <sheetFormatPr defaultColWidth="9.109375" defaultRowHeight="13.2" x14ac:dyDescent="0.25"/>
  <cols>
    <col min="1" max="1" width="1.33203125" style="1" customWidth="1"/>
    <col min="2" max="2" width="0.6640625" style="1" customWidth="1"/>
    <col min="3" max="3" width="14.6640625" style="1" customWidth="1"/>
    <col min="4" max="5" width="9.109375" style="1" hidden="1" customWidth="1"/>
    <col min="6" max="6" width="9.109375" style="1"/>
    <col min="7" max="7" width="4.88671875" style="1" customWidth="1"/>
    <col min="8" max="8" width="9.109375" style="1"/>
    <col min="9" max="9" width="5.6640625" style="1" customWidth="1"/>
    <col min="10" max="10" width="46" style="1" customWidth="1"/>
    <col min="11" max="16384" width="9.109375" style="1"/>
  </cols>
  <sheetData>
    <row r="1" spans="1:12" x14ac:dyDescent="0.25">
      <c r="A1" s="73"/>
      <c r="B1" s="73"/>
    </row>
    <row r="2" spans="1:12" s="72" customFormat="1" ht="33.75" customHeight="1" x14ac:dyDescent="0.25">
      <c r="A2" s="598" t="s">
        <v>307</v>
      </c>
      <c r="B2" s="598"/>
      <c r="C2" s="598"/>
      <c r="D2" s="598"/>
      <c r="E2" s="598"/>
      <c r="F2" s="598"/>
      <c r="G2" s="598"/>
      <c r="H2" s="598"/>
      <c r="I2" s="598"/>
      <c r="J2" s="598"/>
      <c r="K2" s="598"/>
      <c r="L2" s="104"/>
    </row>
    <row r="3" spans="1:12" s="72" customFormat="1" ht="42" customHeight="1" x14ac:dyDescent="0.25">
      <c r="A3" s="599" t="s">
        <v>308</v>
      </c>
      <c r="B3" s="599"/>
      <c r="C3" s="599"/>
      <c r="D3" s="599"/>
      <c r="E3" s="599"/>
      <c r="F3" s="599"/>
      <c r="G3" s="599"/>
      <c r="H3" s="599"/>
      <c r="I3" s="599"/>
      <c r="J3" s="599"/>
      <c r="K3" s="599"/>
      <c r="L3" s="104"/>
    </row>
    <row r="4" spans="1:12" ht="5.0999999999999996" customHeight="1" x14ac:dyDescent="0.25">
      <c r="A4" s="101"/>
      <c r="B4" s="101"/>
    </row>
    <row r="5" spans="1:12" ht="5.0999999999999996" customHeight="1" x14ac:dyDescent="0.25"/>
    <row r="6" spans="1:12" x14ac:dyDescent="0.25">
      <c r="A6" s="47"/>
      <c r="B6" s="47"/>
      <c r="C6" s="47"/>
      <c r="D6" s="47"/>
      <c r="E6" s="47"/>
      <c r="F6" s="597" t="s">
        <v>297</v>
      </c>
      <c r="G6" s="597"/>
      <c r="H6" s="597" t="s">
        <v>79</v>
      </c>
      <c r="I6" s="597"/>
    </row>
    <row r="7" spans="1:12" s="72" customFormat="1" ht="25.5" customHeight="1" x14ac:dyDescent="0.25">
      <c r="A7" s="566" t="s">
        <v>196</v>
      </c>
      <c r="B7" s="566"/>
      <c r="C7" s="566"/>
      <c r="D7" s="94"/>
      <c r="E7" s="94"/>
      <c r="F7" s="471">
        <v>16.712280790712999</v>
      </c>
      <c r="G7" s="472">
        <v>1.1635076965125699</v>
      </c>
      <c r="H7" s="471">
        <v>114.688137344892</v>
      </c>
      <c r="I7" s="472">
        <v>9.1446605164055601</v>
      </c>
    </row>
    <row r="8" spans="1:12" ht="13.5" customHeight="1" x14ac:dyDescent="0.25">
      <c r="A8" s="8"/>
      <c r="B8" s="8"/>
      <c r="C8" s="8" t="s">
        <v>304</v>
      </c>
      <c r="D8" s="8"/>
      <c r="E8" s="8"/>
      <c r="F8" s="39">
        <v>25.087672439982001</v>
      </c>
      <c r="G8" s="46">
        <v>3.3309255500360901</v>
      </c>
      <c r="H8" s="379">
        <v>146.793100894226</v>
      </c>
      <c r="I8" s="381">
        <v>24.539963149989202</v>
      </c>
      <c r="J8" s="46"/>
    </row>
    <row r="9" spans="1:12" ht="10.5" customHeight="1" x14ac:dyDescent="0.25">
      <c r="C9" s="8" t="s">
        <v>64</v>
      </c>
      <c r="D9" s="8"/>
      <c r="E9" s="8"/>
      <c r="F9" s="39">
        <v>17.613516956932301</v>
      </c>
      <c r="G9" s="46">
        <v>2.8602355402517201</v>
      </c>
      <c r="H9" s="379">
        <v>104.25064782857</v>
      </c>
      <c r="I9" s="381">
        <v>16.886558769717102</v>
      </c>
      <c r="J9" s="46"/>
    </row>
    <row r="10" spans="1:12" ht="10.5" customHeight="1" x14ac:dyDescent="0.25">
      <c r="C10" s="8" t="s">
        <v>65</v>
      </c>
      <c r="D10" s="8"/>
      <c r="E10" s="8"/>
      <c r="F10" s="39">
        <v>17.860210871042899</v>
      </c>
      <c r="G10" s="46">
        <v>2.8396635037636599</v>
      </c>
      <c r="H10" s="379">
        <v>118.88319663287901</v>
      </c>
      <c r="I10" s="381">
        <v>16.197236040567699</v>
      </c>
      <c r="J10" s="46"/>
    </row>
    <row r="11" spans="1:12" ht="10.5" customHeight="1" x14ac:dyDescent="0.25">
      <c r="C11" s="8" t="s">
        <v>66</v>
      </c>
      <c r="D11" s="8"/>
      <c r="E11" s="8"/>
      <c r="F11" s="39">
        <v>16.120044466675399</v>
      </c>
      <c r="G11" s="46">
        <v>2.7391783943762098</v>
      </c>
      <c r="H11" s="379">
        <v>122.65076401412701</v>
      </c>
      <c r="I11" s="381">
        <v>27.884248510062498</v>
      </c>
      <c r="J11" s="46"/>
    </row>
    <row r="12" spans="1:12" ht="10.5" customHeight="1" x14ac:dyDescent="0.25">
      <c r="C12" s="8" t="s">
        <v>67</v>
      </c>
      <c r="D12" s="8"/>
      <c r="E12" s="8"/>
      <c r="F12" s="39">
        <v>11.7368782973324</v>
      </c>
      <c r="G12" s="46">
        <v>2.7396426963496698</v>
      </c>
      <c r="H12" s="379">
        <v>107.329466454742</v>
      </c>
      <c r="I12" s="381">
        <v>40.2666047013902</v>
      </c>
      <c r="J12" s="46"/>
    </row>
    <row r="13" spans="1:12" ht="10.5" customHeight="1" x14ac:dyDescent="0.25">
      <c r="C13" s="8" t="s">
        <v>68</v>
      </c>
      <c r="D13" s="8"/>
      <c r="E13" s="8"/>
      <c r="F13" s="39">
        <v>11.9108625024079</v>
      </c>
      <c r="G13" s="46">
        <v>2.1123510910079699</v>
      </c>
      <c r="H13" s="379">
        <v>102.798244225933</v>
      </c>
      <c r="I13" s="381">
        <v>17.884198917389998</v>
      </c>
      <c r="J13" s="46"/>
    </row>
    <row r="14" spans="1:12" ht="10.5" customHeight="1" x14ac:dyDescent="0.25">
      <c r="C14" s="8" t="s">
        <v>298</v>
      </c>
      <c r="D14" s="8"/>
      <c r="E14" s="8"/>
      <c r="F14" s="39">
        <v>11.360669073964999</v>
      </c>
      <c r="G14" s="46">
        <v>2.0256863817825299</v>
      </c>
      <c r="H14" s="379">
        <v>75.312308206866703</v>
      </c>
      <c r="I14" s="381">
        <v>15.3760927997788</v>
      </c>
      <c r="J14" s="46"/>
    </row>
    <row r="15" spans="1:12" ht="10.5" customHeight="1" x14ac:dyDescent="0.25">
      <c r="C15" s="8" t="s">
        <v>299</v>
      </c>
      <c r="D15" s="8"/>
      <c r="E15" s="8"/>
      <c r="F15" s="39">
        <v>13.0612560143695</v>
      </c>
      <c r="G15" s="46">
        <v>2.5391936546310099</v>
      </c>
      <c r="H15" s="379">
        <v>83.073253263277294</v>
      </c>
      <c r="I15" s="381">
        <v>12.857483472976201</v>
      </c>
      <c r="J15" s="46"/>
    </row>
    <row r="16" spans="1:12" ht="10.5" customHeight="1" x14ac:dyDescent="0.25">
      <c r="A16" s="66"/>
      <c r="B16" s="66"/>
      <c r="C16" s="29" t="s">
        <v>71</v>
      </c>
      <c r="D16" s="29"/>
      <c r="E16" s="29"/>
      <c r="F16" s="55" t="s">
        <v>29</v>
      </c>
      <c r="G16" s="380"/>
      <c r="H16" s="67" t="s">
        <v>29</v>
      </c>
      <c r="I16" s="382"/>
      <c r="J16" s="46"/>
    </row>
    <row r="17" spans="1:10" ht="10.5" customHeight="1" x14ac:dyDescent="0.25">
      <c r="A17" s="5"/>
      <c r="B17" s="5"/>
      <c r="C17" s="5"/>
      <c r="D17" s="5"/>
      <c r="E17" s="5"/>
      <c r="F17" s="5"/>
      <c r="G17" s="5"/>
      <c r="H17" s="5"/>
      <c r="I17" s="5"/>
      <c r="J17" s="5"/>
    </row>
    <row r="18" spans="1:10" ht="13.5" customHeight="1" x14ac:dyDescent="0.25"/>
    <row r="19" spans="1:10" ht="13.5" customHeight="1" x14ac:dyDescent="0.25"/>
    <row r="20" spans="1:10" ht="13.5" hidden="1" customHeight="1" x14ac:dyDescent="0.25"/>
    <row r="21" spans="1:10" ht="13.5" hidden="1" customHeight="1" x14ac:dyDescent="0.25"/>
    <row r="22" spans="1:10" ht="13.5" hidden="1" customHeight="1" x14ac:dyDescent="0.25"/>
    <row r="23" spans="1:10" ht="13.5" hidden="1" customHeight="1" x14ac:dyDescent="0.25"/>
    <row r="24" spans="1:10" ht="13.5" hidden="1" customHeight="1" x14ac:dyDescent="0.25"/>
    <row r="25" spans="1:10" ht="13.5" hidden="1" customHeight="1" x14ac:dyDescent="0.25"/>
    <row r="26" spans="1:10" ht="13.5" hidden="1" customHeight="1" x14ac:dyDescent="0.25"/>
    <row r="27" spans="1:10" ht="13.5" hidden="1" customHeight="1" x14ac:dyDescent="0.25"/>
    <row r="28" spans="1:10" ht="13.5" hidden="1" customHeight="1" x14ac:dyDescent="0.25"/>
    <row r="29" spans="1:10" ht="13.5" hidden="1" customHeight="1" x14ac:dyDescent="0.25"/>
    <row r="30" spans="1:10" ht="13.5" hidden="1" customHeight="1" x14ac:dyDescent="0.25"/>
    <row r="31" spans="1:10" ht="13.5" hidden="1" customHeight="1" x14ac:dyDescent="0.25"/>
    <row r="32" spans="1:10" ht="13.5" hidden="1" customHeight="1" x14ac:dyDescent="0.25"/>
    <row r="33" ht="13.5" hidden="1" customHeight="1" x14ac:dyDescent="0.25"/>
    <row r="34" ht="13.5" hidden="1" customHeight="1" x14ac:dyDescent="0.25"/>
    <row r="35" ht="13.5" hidden="1" customHeight="1" x14ac:dyDescent="0.25"/>
    <row r="36" ht="13.5" hidden="1" customHeight="1" x14ac:dyDescent="0.25"/>
    <row r="37" ht="13.5" hidden="1" customHeight="1" x14ac:dyDescent="0.25"/>
    <row r="38" ht="13.5" hidden="1" customHeight="1" x14ac:dyDescent="0.25"/>
    <row r="39" ht="13.5" hidden="1" customHeight="1" x14ac:dyDescent="0.25"/>
    <row r="40" ht="13.5" hidden="1" customHeight="1" x14ac:dyDescent="0.25"/>
    <row r="41" ht="13.5" hidden="1" customHeight="1" x14ac:dyDescent="0.25"/>
    <row r="42" ht="13.5" hidden="1" customHeight="1" x14ac:dyDescent="0.25"/>
    <row r="43" ht="10.5" hidden="1" customHeight="1" x14ac:dyDescent="0.25"/>
    <row r="44" ht="10.5" hidden="1" customHeight="1" x14ac:dyDescent="0.25"/>
    <row r="45" ht="10.5" customHeight="1" x14ac:dyDescent="0.25"/>
    <row r="46" ht="10.5" customHeight="1" x14ac:dyDescent="0.25"/>
  </sheetData>
  <customSheetViews>
    <customSheetView guid="{A43FB5B3-F7FF-6149-AB81-753D35C7C3C8}" showGridLines="0" showRowCol="0" hiddenRows="1" hiddenColumns="1"/>
  </customSheetViews>
  <mergeCells count="5">
    <mergeCell ref="F6:G6"/>
    <mergeCell ref="H6:I6"/>
    <mergeCell ref="A2:K2"/>
    <mergeCell ref="A3:K3"/>
    <mergeCell ref="A7:C7"/>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6">
    <tabColor rgb="FF00B050"/>
  </sheetPr>
  <dimension ref="A1:O47"/>
  <sheetViews>
    <sheetView showGridLines="0" showRowColHeaders="0" zoomScaleNormal="100" workbookViewId="0">
      <selection activeCell="B362" sqref="B362"/>
    </sheetView>
  </sheetViews>
  <sheetFormatPr defaultColWidth="9.109375" defaultRowHeight="13.2" x14ac:dyDescent="0.25"/>
  <cols>
    <col min="1" max="1" width="1.109375" style="1" customWidth="1"/>
    <col min="2" max="2" width="0.88671875" style="1" customWidth="1"/>
    <col min="3" max="3" width="15" style="1" customWidth="1"/>
    <col min="4" max="5" width="9.109375" style="1" hidden="1" customWidth="1"/>
    <col min="6" max="6" width="9.109375" style="1"/>
    <col min="7" max="7" width="6.44140625" style="1" customWidth="1"/>
    <col min="8" max="8" width="9.109375" style="1"/>
    <col min="9" max="9" width="6.88671875" style="1" customWidth="1"/>
    <col min="10" max="10" width="45" style="1" customWidth="1"/>
    <col min="11" max="16384" width="9.109375" style="1"/>
  </cols>
  <sheetData>
    <row r="1" spans="1:15" x14ac:dyDescent="0.25">
      <c r="A1" s="73"/>
      <c r="B1" s="73"/>
    </row>
    <row r="2" spans="1:15" ht="46.5" customHeight="1" x14ac:dyDescent="0.25">
      <c r="A2" s="598" t="s">
        <v>309</v>
      </c>
      <c r="B2" s="598"/>
      <c r="C2" s="598"/>
      <c r="D2" s="598"/>
      <c r="E2" s="598"/>
      <c r="F2" s="598"/>
      <c r="G2" s="598"/>
      <c r="H2" s="598"/>
      <c r="I2" s="598"/>
      <c r="J2" s="598"/>
      <c r="K2" s="206"/>
      <c r="L2" s="206"/>
      <c r="M2" s="206"/>
      <c r="N2" s="206"/>
      <c r="O2" s="40"/>
    </row>
    <row r="3" spans="1:15" ht="21" customHeight="1" x14ac:dyDescent="0.25">
      <c r="A3" s="599" t="s">
        <v>310</v>
      </c>
      <c r="B3" s="599"/>
      <c r="C3" s="599"/>
      <c r="D3" s="599"/>
      <c r="E3" s="599"/>
      <c r="F3" s="599"/>
      <c r="G3" s="599"/>
      <c r="H3" s="599"/>
      <c r="I3" s="599"/>
      <c r="J3" s="599"/>
      <c r="K3" s="207"/>
      <c r="L3" s="207"/>
      <c r="M3" s="207"/>
      <c r="N3" s="207"/>
      <c r="O3" s="40"/>
    </row>
    <row r="4" spans="1:15" x14ac:dyDescent="0.25">
      <c r="A4" s="599"/>
      <c r="B4" s="599"/>
      <c r="C4" s="599"/>
      <c r="D4" s="599"/>
      <c r="E4" s="599"/>
      <c r="F4" s="599"/>
      <c r="G4" s="599"/>
      <c r="H4" s="599"/>
      <c r="I4" s="599"/>
      <c r="J4" s="599"/>
      <c r="K4" s="207"/>
      <c r="L4" s="207"/>
      <c r="M4" s="207"/>
      <c r="N4" s="207"/>
    </row>
    <row r="5" spans="1:15" ht="15" customHeight="1" x14ac:dyDescent="0.25"/>
    <row r="6" spans="1:15" x14ac:dyDescent="0.25">
      <c r="A6" s="47"/>
      <c r="B6" s="47"/>
      <c r="C6" s="47"/>
      <c r="D6" s="47"/>
      <c r="E6" s="47"/>
      <c r="F6" s="597" t="s">
        <v>297</v>
      </c>
      <c r="G6" s="597"/>
      <c r="H6" s="597" t="s">
        <v>79</v>
      </c>
      <c r="I6" s="597"/>
    </row>
    <row r="7" spans="1:15" s="72" customFormat="1" ht="25.5" customHeight="1" x14ac:dyDescent="0.25">
      <c r="A7" s="566" t="s">
        <v>196</v>
      </c>
      <c r="B7" s="566"/>
      <c r="C7" s="566"/>
      <c r="D7" s="94"/>
      <c r="E7" s="94"/>
      <c r="F7" s="471">
        <v>26.548706739609901</v>
      </c>
      <c r="G7" s="472">
        <v>2.2482902770757698</v>
      </c>
      <c r="H7" s="471">
        <v>162.68889194328901</v>
      </c>
      <c r="I7" s="472">
        <v>15.560686660777099</v>
      </c>
    </row>
    <row r="8" spans="1:15" ht="13.5" customHeight="1" x14ac:dyDescent="0.25">
      <c r="A8" s="8"/>
      <c r="B8" s="8"/>
      <c r="C8" s="8" t="s">
        <v>304</v>
      </c>
      <c r="D8" s="8"/>
      <c r="E8" s="8"/>
      <c r="F8" s="39">
        <v>29.8864797056792</v>
      </c>
      <c r="G8" s="46">
        <v>3.3248019208634698</v>
      </c>
      <c r="H8" s="379">
        <v>178.612721737117</v>
      </c>
      <c r="I8" s="381">
        <v>23.063046952876299</v>
      </c>
      <c r="J8" s="46"/>
    </row>
    <row r="9" spans="1:15" ht="10.5" customHeight="1" x14ac:dyDescent="0.25">
      <c r="C9" s="8" t="s">
        <v>64</v>
      </c>
      <c r="D9" s="8"/>
      <c r="E9" s="8"/>
      <c r="F9" s="39">
        <v>29.977493683485601</v>
      </c>
      <c r="G9" s="46">
        <v>5.47266775693714</v>
      </c>
      <c r="H9" s="379">
        <v>184.100565435449</v>
      </c>
      <c r="I9" s="381">
        <v>39.848788245408002</v>
      </c>
      <c r="J9" s="46"/>
    </row>
    <row r="10" spans="1:15" ht="10.5" customHeight="1" x14ac:dyDescent="0.25">
      <c r="C10" s="8" t="s">
        <v>65</v>
      </c>
      <c r="D10" s="8"/>
      <c r="E10" s="8"/>
      <c r="F10" s="39">
        <v>20.782358721125199</v>
      </c>
      <c r="G10" s="46">
        <v>4.3036807726391899</v>
      </c>
      <c r="H10" s="379">
        <v>142.99183053469901</v>
      </c>
      <c r="I10" s="381">
        <v>35.910863153842698</v>
      </c>
      <c r="J10" s="46"/>
    </row>
    <row r="11" spans="1:15" ht="10.5" customHeight="1" x14ac:dyDescent="0.25">
      <c r="C11" s="8" t="s">
        <v>66</v>
      </c>
      <c r="D11" s="8"/>
      <c r="E11" s="8"/>
      <c r="F11" s="39">
        <v>18.0998662851676</v>
      </c>
      <c r="G11" s="46">
        <v>7.47969529584309</v>
      </c>
      <c r="H11" s="379">
        <v>93.3030125464375</v>
      </c>
      <c r="I11" s="381">
        <v>28.7023364375911</v>
      </c>
      <c r="J11" s="46"/>
    </row>
    <row r="12" spans="1:15" ht="10.5" customHeight="1" x14ac:dyDescent="0.25">
      <c r="C12" s="8" t="s">
        <v>67</v>
      </c>
      <c r="D12" s="8"/>
      <c r="E12" s="8"/>
      <c r="F12" s="39">
        <v>20.2216553702863</v>
      </c>
      <c r="G12" s="46">
        <v>8.4653216749983695</v>
      </c>
      <c r="H12" s="379">
        <v>158.11864759872299</v>
      </c>
      <c r="I12" s="381">
        <v>56.039607614452798</v>
      </c>
      <c r="J12" s="46"/>
    </row>
    <row r="13" spans="1:15" ht="10.5" customHeight="1" x14ac:dyDescent="0.25">
      <c r="C13" s="8" t="s">
        <v>68</v>
      </c>
      <c r="D13" s="8"/>
      <c r="E13" s="8"/>
      <c r="F13" s="39">
        <v>26.062474533451098</v>
      </c>
      <c r="G13" s="46">
        <v>3.6467973943792602</v>
      </c>
      <c r="H13" s="379">
        <v>192.89379571699999</v>
      </c>
      <c r="I13" s="381">
        <v>65.660255753307297</v>
      </c>
      <c r="J13" s="46"/>
    </row>
    <row r="14" spans="1:15" ht="10.5" customHeight="1" x14ac:dyDescent="0.25">
      <c r="C14" s="8" t="s">
        <v>298</v>
      </c>
      <c r="D14" s="8"/>
      <c r="E14" s="8"/>
      <c r="F14" s="39" t="s">
        <v>197</v>
      </c>
      <c r="G14" s="46"/>
      <c r="H14" s="379" t="s">
        <v>197</v>
      </c>
      <c r="I14" s="381"/>
      <c r="J14" s="46"/>
    </row>
    <row r="15" spans="1:15" ht="10.5" customHeight="1" x14ac:dyDescent="0.25">
      <c r="C15" s="8" t="s">
        <v>299</v>
      </c>
      <c r="D15" s="8"/>
      <c r="E15" s="8"/>
      <c r="F15" s="39" t="s">
        <v>197</v>
      </c>
      <c r="G15" s="46"/>
      <c r="H15" s="379" t="s">
        <v>197</v>
      </c>
      <c r="I15" s="381"/>
      <c r="J15" s="46"/>
    </row>
    <row r="16" spans="1:15" ht="10.5" customHeight="1" x14ac:dyDescent="0.25">
      <c r="A16" s="66"/>
      <c r="B16" s="66"/>
      <c r="C16" s="29" t="s">
        <v>71</v>
      </c>
      <c r="D16" s="29"/>
      <c r="E16" s="29"/>
      <c r="F16" s="55" t="s">
        <v>197</v>
      </c>
      <c r="G16" s="380"/>
      <c r="H16" s="67" t="s">
        <v>197</v>
      </c>
      <c r="I16" s="382"/>
      <c r="J16" s="46"/>
    </row>
    <row r="17" spans="1:10" ht="10.5" customHeight="1" x14ac:dyDescent="0.25">
      <c r="A17" s="5"/>
      <c r="B17" s="5"/>
      <c r="C17" s="5"/>
      <c r="D17" s="5"/>
      <c r="E17" s="5"/>
      <c r="F17" s="5"/>
      <c r="G17" s="5"/>
      <c r="H17" s="5"/>
      <c r="I17" s="5"/>
      <c r="J17" s="5"/>
    </row>
    <row r="18" spans="1:10" ht="13.5" customHeight="1" x14ac:dyDescent="0.25"/>
    <row r="19" spans="1:10" ht="10.5" customHeight="1" x14ac:dyDescent="0.25"/>
    <row r="20" spans="1:10" ht="10.5" customHeight="1" x14ac:dyDescent="0.25"/>
    <row r="21" spans="1:10" ht="10.5" hidden="1" customHeight="1" x14ac:dyDescent="0.25"/>
    <row r="22" spans="1:10" ht="10.5" hidden="1" customHeight="1" x14ac:dyDescent="0.25"/>
    <row r="23" spans="1:10" ht="10.5" hidden="1" customHeight="1" x14ac:dyDescent="0.25"/>
    <row r="24" spans="1:10" ht="10.5" hidden="1" customHeight="1" x14ac:dyDescent="0.25"/>
    <row r="25" spans="1:10" ht="10.5" hidden="1" customHeight="1" x14ac:dyDescent="0.25"/>
    <row r="26" spans="1:10" ht="10.5" hidden="1" customHeight="1" x14ac:dyDescent="0.25"/>
    <row r="27" spans="1:10" ht="10.5" hidden="1" customHeight="1" x14ac:dyDescent="0.25"/>
    <row r="28" spans="1:10" ht="10.5" hidden="1" customHeight="1" x14ac:dyDescent="0.25"/>
    <row r="29" spans="1:10" ht="10.5" hidden="1" customHeight="1" x14ac:dyDescent="0.25"/>
    <row r="30" spans="1:10" ht="10.5" hidden="1" customHeight="1" x14ac:dyDescent="0.25"/>
    <row r="31" spans="1:10" ht="10.5" hidden="1" customHeight="1" x14ac:dyDescent="0.25"/>
    <row r="32" spans="1:10" ht="10.5" hidden="1" customHeight="1" x14ac:dyDescent="0.25"/>
    <row r="33" ht="10.5" hidden="1" customHeight="1" x14ac:dyDescent="0.25"/>
    <row r="34" ht="10.5" hidden="1" customHeight="1" x14ac:dyDescent="0.25"/>
    <row r="35" ht="10.5" hidden="1" customHeight="1" x14ac:dyDescent="0.25"/>
    <row r="36" ht="10.5" hidden="1" customHeight="1" x14ac:dyDescent="0.25"/>
    <row r="37" ht="10.5" hidden="1" customHeight="1" x14ac:dyDescent="0.25"/>
    <row r="38" ht="10.5" hidden="1" customHeight="1" x14ac:dyDescent="0.25"/>
    <row r="39" ht="10.5" hidden="1" customHeight="1" x14ac:dyDescent="0.25"/>
    <row r="40" ht="10.5" hidden="1" customHeight="1" x14ac:dyDescent="0.25"/>
    <row r="41" ht="10.5" hidden="1" customHeight="1" x14ac:dyDescent="0.25"/>
    <row r="42" ht="10.5" hidden="1" customHeight="1" x14ac:dyDescent="0.25"/>
    <row r="43" ht="10.5" hidden="1" customHeight="1" x14ac:dyDescent="0.25"/>
    <row r="44" ht="10.5" hidden="1" customHeight="1" x14ac:dyDescent="0.25"/>
    <row r="45" ht="10.5" hidden="1" customHeight="1" x14ac:dyDescent="0.25"/>
    <row r="46" ht="10.5" hidden="1" customHeight="1" x14ac:dyDescent="0.25"/>
    <row r="47" ht="10.5" customHeight="1" x14ac:dyDescent="0.25"/>
  </sheetData>
  <customSheetViews>
    <customSheetView guid="{A43FB5B3-F7FF-6149-AB81-753D35C7C3C8}" showGridLines="0" showRowCol="0" hiddenRows="1" hiddenColumns="1"/>
  </customSheetViews>
  <mergeCells count="5">
    <mergeCell ref="A2:J2"/>
    <mergeCell ref="A3:J4"/>
    <mergeCell ref="F6:G6"/>
    <mergeCell ref="H6:I6"/>
    <mergeCell ref="A7:C7"/>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68">
    <tabColor rgb="FF00B050"/>
  </sheetPr>
  <dimension ref="A1:Q46"/>
  <sheetViews>
    <sheetView showGridLines="0" showRowColHeaders="0" zoomScaleNormal="100" workbookViewId="0">
      <selection activeCell="B362" sqref="B362"/>
    </sheetView>
  </sheetViews>
  <sheetFormatPr defaultColWidth="9.109375" defaultRowHeight="13.2" x14ac:dyDescent="0.25"/>
  <cols>
    <col min="1" max="1" width="1.109375" style="1" customWidth="1"/>
    <col min="2" max="2" width="0.33203125" style="1" customWidth="1"/>
    <col min="3" max="3" width="15" style="1" customWidth="1"/>
    <col min="4" max="5" width="9.109375" style="1" hidden="1" customWidth="1"/>
    <col min="6" max="6" width="7.6640625" style="1" customWidth="1"/>
    <col min="7" max="7" width="4.88671875" style="1" customWidth="1"/>
    <col min="8" max="8" width="9.109375" style="1"/>
    <col min="9" max="9" width="5.33203125" style="1" customWidth="1"/>
    <col min="10" max="10" width="45" style="1" customWidth="1"/>
    <col min="11" max="16384" width="9.109375" style="1"/>
  </cols>
  <sheetData>
    <row r="1" spans="1:17" x14ac:dyDescent="0.25">
      <c r="A1" s="73"/>
      <c r="B1" s="73"/>
    </row>
    <row r="2" spans="1:17" ht="30.75" customHeight="1" x14ac:dyDescent="0.25">
      <c r="A2" s="598" t="s">
        <v>311</v>
      </c>
      <c r="B2" s="598"/>
      <c r="C2" s="598"/>
      <c r="D2" s="598"/>
      <c r="E2" s="598"/>
      <c r="F2" s="598"/>
      <c r="G2" s="598"/>
      <c r="H2" s="598"/>
      <c r="I2" s="598"/>
      <c r="J2" s="598"/>
      <c r="K2" s="598"/>
      <c r="L2" s="206"/>
      <c r="M2" s="206"/>
      <c r="N2" s="206"/>
      <c r="O2" s="206"/>
      <c r="P2" s="206"/>
      <c r="Q2" s="206"/>
    </row>
    <row r="3" spans="1:17" ht="37.5" customHeight="1" x14ac:dyDescent="0.25">
      <c r="A3" s="599" t="s">
        <v>312</v>
      </c>
      <c r="B3" s="599"/>
      <c r="C3" s="599"/>
      <c r="D3" s="599"/>
      <c r="E3" s="599"/>
      <c r="F3" s="599"/>
      <c r="G3" s="599"/>
      <c r="H3" s="599"/>
      <c r="I3" s="599"/>
      <c r="J3" s="599"/>
      <c r="K3" s="599"/>
      <c r="L3" s="207"/>
      <c r="M3" s="207"/>
      <c r="N3" s="207"/>
      <c r="O3" s="207"/>
      <c r="P3" s="207"/>
      <c r="Q3" s="207"/>
    </row>
    <row r="4" spans="1:17" ht="5.0999999999999996" customHeight="1" x14ac:dyDescent="0.25">
      <c r="A4" s="101"/>
      <c r="B4" s="101"/>
    </row>
    <row r="5" spans="1:17" ht="5.0999999999999996" customHeight="1" x14ac:dyDescent="0.25"/>
    <row r="6" spans="1:17" x14ac:dyDescent="0.25">
      <c r="A6" s="47"/>
      <c r="B6" s="47"/>
      <c r="C6" s="47"/>
      <c r="D6" s="47"/>
      <c r="E6" s="47"/>
      <c r="F6" s="597" t="s">
        <v>297</v>
      </c>
      <c r="G6" s="597"/>
      <c r="H6" s="597" t="s">
        <v>79</v>
      </c>
      <c r="I6" s="597"/>
    </row>
    <row r="7" spans="1:17" s="72" customFormat="1" ht="25.5" customHeight="1" x14ac:dyDescent="0.25">
      <c r="A7" s="566" t="s">
        <v>196</v>
      </c>
      <c r="B7" s="566"/>
      <c r="C7" s="566"/>
      <c r="D7" s="94"/>
      <c r="E7" s="94"/>
      <c r="F7" s="471">
        <v>15.1930207793247</v>
      </c>
      <c r="G7" s="472">
        <v>3.4869938091118202</v>
      </c>
      <c r="H7" s="471">
        <v>75.789204302917597</v>
      </c>
      <c r="I7" s="472">
        <v>10.9602817957147</v>
      </c>
    </row>
    <row r="8" spans="1:17" ht="13.5" customHeight="1" x14ac:dyDescent="0.25">
      <c r="A8" s="8"/>
      <c r="B8" s="8"/>
      <c r="C8" s="8" t="s">
        <v>304</v>
      </c>
      <c r="D8" s="8"/>
      <c r="E8" s="8"/>
      <c r="F8" s="39" t="s">
        <v>29</v>
      </c>
      <c r="G8" s="46"/>
      <c r="H8" s="379" t="s">
        <v>29</v>
      </c>
      <c r="I8" s="381"/>
      <c r="J8" s="46"/>
    </row>
    <row r="9" spans="1:17" ht="10.5" customHeight="1" x14ac:dyDescent="0.25">
      <c r="C9" s="8" t="s">
        <v>64</v>
      </c>
      <c r="D9" s="8"/>
      <c r="E9" s="8"/>
      <c r="F9" s="39" t="s">
        <v>29</v>
      </c>
      <c r="G9" s="46"/>
      <c r="H9" s="379" t="s">
        <v>29</v>
      </c>
      <c r="I9" s="381"/>
      <c r="J9" s="46"/>
    </row>
    <row r="10" spans="1:17" ht="10.5" customHeight="1" x14ac:dyDescent="0.25">
      <c r="C10" s="8" t="s">
        <v>65</v>
      </c>
      <c r="D10" s="8"/>
      <c r="E10" s="8"/>
      <c r="F10" s="39" t="s">
        <v>29</v>
      </c>
      <c r="G10" s="46"/>
      <c r="H10" s="379" t="s">
        <v>29</v>
      </c>
      <c r="I10" s="381"/>
      <c r="J10" s="46"/>
    </row>
    <row r="11" spans="1:17" ht="10.5" customHeight="1" x14ac:dyDescent="0.25">
      <c r="C11" s="8" t="s">
        <v>66</v>
      </c>
      <c r="D11" s="8"/>
      <c r="E11" s="8"/>
      <c r="F11" s="39" t="s">
        <v>29</v>
      </c>
      <c r="G11" s="46"/>
      <c r="H11" s="379" t="s">
        <v>29</v>
      </c>
      <c r="I11" s="381"/>
      <c r="J11" s="46"/>
    </row>
    <row r="12" spans="1:17" ht="10.5" customHeight="1" x14ac:dyDescent="0.25">
      <c r="C12" s="8" t="s">
        <v>67</v>
      </c>
      <c r="D12" s="8"/>
      <c r="E12" s="8"/>
      <c r="F12" s="39" t="s">
        <v>197</v>
      </c>
      <c r="G12" s="46"/>
      <c r="H12" s="379" t="s">
        <v>197</v>
      </c>
      <c r="I12" s="381"/>
      <c r="J12" s="46"/>
    </row>
    <row r="13" spans="1:17" ht="11.1" customHeight="1" x14ac:dyDescent="0.25">
      <c r="C13" s="8" t="s">
        <v>68</v>
      </c>
      <c r="D13" s="8"/>
      <c r="E13" s="8"/>
      <c r="F13" s="39" t="s">
        <v>197</v>
      </c>
      <c r="G13" s="46"/>
      <c r="H13" s="379" t="s">
        <v>197</v>
      </c>
      <c r="I13" s="381"/>
      <c r="J13" s="46"/>
    </row>
    <row r="14" spans="1:17" ht="10.5" customHeight="1" x14ac:dyDescent="0.25">
      <c r="C14" s="8" t="s">
        <v>298</v>
      </c>
      <c r="D14" s="8"/>
      <c r="E14" s="8"/>
      <c r="F14" s="39" t="s">
        <v>197</v>
      </c>
      <c r="G14" s="46"/>
      <c r="H14" s="379" t="s">
        <v>197</v>
      </c>
      <c r="I14" s="381"/>
      <c r="J14" s="46"/>
    </row>
    <row r="15" spans="1:17" ht="10.5" customHeight="1" x14ac:dyDescent="0.25">
      <c r="C15" s="8" t="s">
        <v>299</v>
      </c>
      <c r="D15" s="8"/>
      <c r="E15" s="8"/>
      <c r="F15" s="39" t="s">
        <v>197</v>
      </c>
      <c r="G15" s="46"/>
      <c r="H15" s="379" t="s">
        <v>197</v>
      </c>
      <c r="I15" s="381"/>
      <c r="J15" s="46"/>
    </row>
    <row r="16" spans="1:17" ht="10.5" customHeight="1" x14ac:dyDescent="0.25">
      <c r="A16" s="66"/>
      <c r="B16" s="66"/>
      <c r="C16" s="29" t="s">
        <v>71</v>
      </c>
      <c r="D16" s="29"/>
      <c r="E16" s="29"/>
      <c r="F16" s="55" t="s">
        <v>29</v>
      </c>
      <c r="G16" s="380"/>
      <c r="H16" s="67" t="s">
        <v>29</v>
      </c>
      <c r="I16" s="382"/>
      <c r="J16" s="46"/>
    </row>
    <row r="17" spans="1:10" ht="10.5" customHeight="1" x14ac:dyDescent="0.25">
      <c r="A17" s="5"/>
      <c r="B17" s="5"/>
      <c r="C17" s="5"/>
      <c r="D17" s="5"/>
      <c r="E17" s="5"/>
      <c r="F17" s="5"/>
      <c r="G17" s="5"/>
      <c r="H17" s="5"/>
      <c r="I17" s="5"/>
      <c r="J17" s="5"/>
    </row>
    <row r="18" spans="1:10" ht="13.5" customHeight="1" x14ac:dyDescent="0.25"/>
    <row r="19" spans="1:10" ht="13.5" customHeight="1" x14ac:dyDescent="0.25"/>
    <row r="20" spans="1:10" ht="13.5" customHeight="1" x14ac:dyDescent="0.25"/>
    <row r="21" spans="1:10" ht="13.5" hidden="1" customHeight="1" x14ac:dyDescent="0.25"/>
    <row r="22" spans="1:10" ht="13.5" hidden="1" customHeight="1" x14ac:dyDescent="0.25"/>
    <row r="23" spans="1:10" ht="13.5" hidden="1" customHeight="1" x14ac:dyDescent="0.25"/>
    <row r="24" spans="1:10" ht="13.5" hidden="1" customHeight="1" x14ac:dyDescent="0.25"/>
    <row r="25" spans="1:10" ht="13.5" hidden="1" customHeight="1" x14ac:dyDescent="0.25"/>
    <row r="26" spans="1:10" ht="13.5" hidden="1" customHeight="1" x14ac:dyDescent="0.25"/>
    <row r="27" spans="1:10" ht="13.5" hidden="1" customHeight="1" x14ac:dyDescent="0.25"/>
    <row r="28" spans="1:10" ht="13.5" hidden="1" customHeight="1" x14ac:dyDescent="0.25"/>
    <row r="29" spans="1:10" ht="13.5" hidden="1" customHeight="1" x14ac:dyDescent="0.25"/>
    <row r="30" spans="1:10" ht="13.5" hidden="1" customHeight="1" x14ac:dyDescent="0.25"/>
    <row r="31" spans="1:10" ht="13.5" hidden="1" customHeight="1" x14ac:dyDescent="0.25"/>
    <row r="32" spans="1:10" ht="13.5" hidden="1" customHeight="1" x14ac:dyDescent="0.25"/>
    <row r="33" ht="13.5" hidden="1" customHeight="1" x14ac:dyDescent="0.25"/>
    <row r="34" ht="13.5" hidden="1" customHeight="1" x14ac:dyDescent="0.25"/>
    <row r="35" ht="13.5" hidden="1" customHeight="1" x14ac:dyDescent="0.25"/>
    <row r="36" ht="13.5" hidden="1" customHeight="1" x14ac:dyDescent="0.25"/>
    <row r="37" ht="13.5" hidden="1" customHeight="1" x14ac:dyDescent="0.25"/>
    <row r="38" ht="13.5" hidden="1" customHeight="1" x14ac:dyDescent="0.25"/>
    <row r="39" ht="13.5" hidden="1" customHeight="1" x14ac:dyDescent="0.25"/>
    <row r="40" ht="13.5" hidden="1" customHeight="1" x14ac:dyDescent="0.25"/>
    <row r="41" ht="13.5" hidden="1" customHeight="1" x14ac:dyDescent="0.25"/>
    <row r="42" ht="13.5" hidden="1" customHeight="1" x14ac:dyDescent="0.25"/>
    <row r="43" ht="10.5" hidden="1" customHeight="1" x14ac:dyDescent="0.25"/>
    <row r="44" ht="10.5" hidden="1" customHeight="1" x14ac:dyDescent="0.25"/>
    <row r="45" ht="10.5" hidden="1" customHeight="1" x14ac:dyDescent="0.25"/>
    <row r="46" ht="10.5" customHeight="1" x14ac:dyDescent="0.25"/>
  </sheetData>
  <customSheetViews>
    <customSheetView guid="{A43FB5B3-F7FF-6149-AB81-753D35C7C3C8}" showGridLines="0" showRowCol="0" hiddenRows="1" hiddenColumns="1"/>
  </customSheetViews>
  <mergeCells count="5">
    <mergeCell ref="A2:K2"/>
    <mergeCell ref="A3:K3"/>
    <mergeCell ref="F6:G6"/>
    <mergeCell ref="H6:I6"/>
    <mergeCell ref="A7:C7"/>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58">
    <tabColor rgb="FF0000FF"/>
  </sheetPr>
  <dimension ref="A1"/>
  <sheetViews>
    <sheetView showGridLines="0" showRowColHeaders="0" view="pageBreakPreview" zoomScaleNormal="100" zoomScaleSheetLayoutView="100" workbookViewId="0">
      <selection activeCell="B362" sqref="B362"/>
    </sheetView>
  </sheetViews>
  <sheetFormatPr defaultColWidth="9.109375" defaultRowHeight="13.2" x14ac:dyDescent="0.25"/>
  <cols>
    <col min="1" max="16384" width="9.109375" style="72"/>
  </cols>
  <sheetData/>
  <customSheetViews>
    <customSheetView guid="{A43FB5B3-F7FF-6149-AB81-753D35C7C3C8}" showPageBreaks="1" showGridLines="0" showRowCol="0" view="pageBreakPreview"/>
  </customSheetViews>
  <pageMargins left="1.1811023622047245" right="1.1811023622047245" top="1.3779527559055118" bottom="1.3779527559055118" header="0.51181102362204722" footer="0.51181102362204722"/>
  <pageSetup paperSize="9"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43">
    <tabColor rgb="FF00B050"/>
  </sheetPr>
  <dimension ref="A1:AD70"/>
  <sheetViews>
    <sheetView showGridLines="0" showRowColHeaders="0" zoomScaleNormal="100" workbookViewId="0">
      <selection activeCell="B362" sqref="B362"/>
    </sheetView>
  </sheetViews>
  <sheetFormatPr defaultColWidth="9.109375" defaultRowHeight="13.2" x14ac:dyDescent="0.25"/>
  <cols>
    <col min="1" max="1" width="1.33203125" style="1" customWidth="1"/>
    <col min="2" max="2" width="28.44140625" style="1" customWidth="1"/>
    <col min="3" max="5" width="2.44140625" style="1" hidden="1" customWidth="1"/>
    <col min="6" max="6" width="4.33203125" style="41" customWidth="1"/>
    <col min="7" max="7" width="5.44140625" style="1" customWidth="1"/>
    <col min="8" max="8" width="5.33203125" style="41" customWidth="1"/>
    <col min="9" max="9" width="5.44140625" style="1" customWidth="1"/>
    <col min="10" max="10" width="7" style="41" customWidth="1"/>
    <col min="11" max="11" width="7" style="1" customWidth="1"/>
    <col min="12" max="12" width="7.6640625" style="41" customWidth="1"/>
    <col min="13" max="13" width="7.6640625" style="1" customWidth="1"/>
    <col min="14" max="14" width="6.33203125" style="41" customWidth="1"/>
    <col min="15" max="15" width="4.88671875" style="1" customWidth="1"/>
    <col min="16" max="16" width="6.44140625" style="41" customWidth="1"/>
    <col min="17" max="17" width="7.6640625" style="1" customWidth="1"/>
    <col min="18" max="18" width="6.33203125" style="41" customWidth="1"/>
    <col min="19" max="19" width="5.109375" style="1" customWidth="1"/>
    <col min="20" max="20" width="6.44140625" style="41" customWidth="1"/>
    <col min="21" max="21" width="6.33203125" style="1" customWidth="1"/>
    <col min="22" max="22" width="6" style="41" customWidth="1"/>
    <col min="23" max="23" width="7" style="1" customWidth="1"/>
    <col min="24" max="16384" width="9.109375" style="1"/>
  </cols>
  <sheetData>
    <row r="1" spans="1:30" x14ac:dyDescent="0.25">
      <c r="A1" s="73"/>
    </row>
    <row r="2" spans="1:30" x14ac:dyDescent="0.25">
      <c r="A2" s="88" t="s">
        <v>313</v>
      </c>
      <c r="B2" s="3"/>
      <c r="C2" s="3"/>
      <c r="D2" s="3"/>
      <c r="E2" s="3"/>
    </row>
    <row r="3" spans="1:30" x14ac:dyDescent="0.25">
      <c r="A3" s="89" t="s">
        <v>314</v>
      </c>
      <c r="B3" s="4"/>
      <c r="C3" s="4"/>
      <c r="D3" s="4"/>
      <c r="E3" s="4"/>
    </row>
    <row r="4" spans="1:30" x14ac:dyDescent="0.25">
      <c r="A4" s="101"/>
      <c r="B4" s="4"/>
      <c r="C4" s="4"/>
      <c r="D4" s="4"/>
      <c r="E4" s="4"/>
    </row>
    <row r="5" spans="1:30" ht="12.75" customHeight="1" x14ac:dyDescent="0.25">
      <c r="A5" s="585" t="s">
        <v>119</v>
      </c>
      <c r="B5" s="585"/>
      <c r="C5" s="11"/>
      <c r="D5" s="11"/>
      <c r="E5" s="11"/>
      <c r="F5" s="512" t="s">
        <v>315</v>
      </c>
      <c r="G5" s="512"/>
      <c r="H5" s="512"/>
      <c r="I5" s="512"/>
      <c r="J5" s="512"/>
      <c r="K5" s="512"/>
      <c r="L5" s="512"/>
      <c r="M5" s="512"/>
      <c r="N5" s="512"/>
      <c r="O5" s="512"/>
      <c r="P5" s="512"/>
      <c r="Q5" s="512"/>
      <c r="R5" s="512"/>
      <c r="S5" s="512"/>
      <c r="T5" s="512"/>
      <c r="U5" s="512"/>
      <c r="V5" s="512"/>
      <c r="W5" s="512"/>
    </row>
    <row r="6" spans="1:30" ht="34.5" customHeight="1" x14ac:dyDescent="0.25">
      <c r="A6" s="592"/>
      <c r="B6" s="592"/>
      <c r="C6" s="36"/>
      <c r="D6" s="36"/>
      <c r="E6" s="36"/>
      <c r="F6" s="547" t="s">
        <v>316</v>
      </c>
      <c r="G6" s="547"/>
      <c r="H6" s="547" t="s">
        <v>317</v>
      </c>
      <c r="I6" s="547"/>
      <c r="J6" s="547" t="s">
        <v>318</v>
      </c>
      <c r="K6" s="600"/>
      <c r="L6" s="547" t="s">
        <v>319</v>
      </c>
      <c r="M6" s="600"/>
      <c r="N6" s="547" t="s">
        <v>320</v>
      </c>
      <c r="O6" s="547"/>
      <c r="P6" s="547" t="s">
        <v>321</v>
      </c>
      <c r="Q6" s="547"/>
      <c r="R6" s="547" t="s">
        <v>322</v>
      </c>
      <c r="S6" s="547"/>
      <c r="T6" s="547" t="s">
        <v>323</v>
      </c>
      <c r="U6" s="547"/>
      <c r="V6" s="547" t="s">
        <v>324</v>
      </c>
      <c r="W6" s="547"/>
    </row>
    <row r="7" spans="1:30" ht="15" customHeight="1" x14ac:dyDescent="0.25">
      <c r="A7" s="49" t="s">
        <v>290</v>
      </c>
      <c r="B7" s="49"/>
      <c r="C7" s="49"/>
      <c r="D7" s="49"/>
      <c r="E7" s="49"/>
      <c r="F7" s="384">
        <v>276.10240499999998</v>
      </c>
      <c r="G7" s="383">
        <v>169.33857803200399</v>
      </c>
      <c r="H7" s="384">
        <v>5032.7398899999998</v>
      </c>
      <c r="I7" s="383">
        <v>677.40412167800901</v>
      </c>
      <c r="J7" s="384">
        <v>23567.073120036799</v>
      </c>
      <c r="K7" s="383">
        <v>971.63488687028496</v>
      </c>
      <c r="L7" s="384">
        <v>15026.434880414799</v>
      </c>
      <c r="M7" s="383">
        <v>703.25991606912203</v>
      </c>
      <c r="N7" s="384">
        <v>222.20572200000001</v>
      </c>
      <c r="O7" s="383">
        <v>170.69624820000001</v>
      </c>
      <c r="P7" s="384">
        <v>44.155681000000001</v>
      </c>
      <c r="Q7" s="383">
        <v>35.920639399999999</v>
      </c>
      <c r="R7" s="384">
        <v>8249.0210566123496</v>
      </c>
      <c r="S7" s="383">
        <v>816.75832164570204</v>
      </c>
      <c r="T7" s="384">
        <v>40026.887843435099</v>
      </c>
      <c r="U7" s="383">
        <v>1508.19550865765</v>
      </c>
      <c r="V7" s="384">
        <v>28850.6596301504</v>
      </c>
      <c r="W7" s="383">
        <v>1269.8511478370399</v>
      </c>
      <c r="Y7" s="483"/>
      <c r="Z7" s="483"/>
      <c r="AA7" s="483"/>
      <c r="AB7" s="482"/>
      <c r="AC7" s="483"/>
      <c r="AD7" s="482"/>
    </row>
    <row r="8" spans="1:30" ht="13.5" customHeight="1" x14ac:dyDescent="0.25">
      <c r="A8" s="8" t="s">
        <v>120</v>
      </c>
      <c r="B8" s="94"/>
      <c r="C8" s="8"/>
      <c r="D8" s="8"/>
      <c r="E8" s="8"/>
      <c r="F8" s="385" t="s">
        <v>29</v>
      </c>
      <c r="G8" s="381"/>
      <c r="H8" s="385" t="s">
        <v>29</v>
      </c>
      <c r="I8" s="381"/>
      <c r="J8" s="385">
        <v>3317.2799300143001</v>
      </c>
      <c r="K8" s="381">
        <v>346.5991856</v>
      </c>
      <c r="L8" s="385">
        <v>2147.9939138769901</v>
      </c>
      <c r="M8" s="381">
        <v>290.337203170382</v>
      </c>
      <c r="N8" s="385" t="s">
        <v>29</v>
      </c>
      <c r="O8" s="381"/>
      <c r="P8" s="385" t="s">
        <v>29</v>
      </c>
      <c r="Q8" s="381"/>
      <c r="R8" s="385" t="s">
        <v>197</v>
      </c>
      <c r="S8" s="381"/>
      <c r="T8" s="385">
        <v>3319.2084341662298</v>
      </c>
      <c r="U8" s="381">
        <v>364.39440896757998</v>
      </c>
      <c r="V8" s="385">
        <v>2149.8586602089799</v>
      </c>
      <c r="W8" s="381">
        <v>284.12834746096502</v>
      </c>
      <c r="Y8" s="484"/>
      <c r="Z8" s="484"/>
      <c r="AA8" s="484"/>
      <c r="AB8" s="480"/>
      <c r="AC8" s="484"/>
      <c r="AD8" s="480"/>
    </row>
    <row r="9" spans="1:30" ht="10.5" customHeight="1" x14ac:dyDescent="0.25">
      <c r="A9" s="8" t="s">
        <v>121</v>
      </c>
      <c r="B9" s="94"/>
      <c r="C9" s="8"/>
      <c r="D9" s="8"/>
      <c r="E9" s="8"/>
      <c r="F9" s="385" t="s">
        <v>29</v>
      </c>
      <c r="G9" s="381"/>
      <c r="H9" s="385" t="s">
        <v>29</v>
      </c>
      <c r="I9" s="381"/>
      <c r="J9" s="385">
        <v>4098.8987043056304</v>
      </c>
      <c r="K9" s="381">
        <v>361.88644920000002</v>
      </c>
      <c r="L9" s="385">
        <v>2600.2728502329401</v>
      </c>
      <c r="M9" s="381">
        <v>268.95601268624699</v>
      </c>
      <c r="N9" s="385" t="s">
        <v>29</v>
      </c>
      <c r="O9" s="381"/>
      <c r="P9" s="385" t="s">
        <v>29</v>
      </c>
      <c r="Q9" s="381"/>
      <c r="R9" s="385" t="s">
        <v>197</v>
      </c>
      <c r="S9" s="381"/>
      <c r="T9" s="385">
        <v>4143.9257542449404</v>
      </c>
      <c r="U9" s="381">
        <v>378.58412264310601</v>
      </c>
      <c r="V9" s="385">
        <v>2645.2201057094999</v>
      </c>
      <c r="W9" s="381">
        <v>300.30763718233698</v>
      </c>
      <c r="Y9" s="484"/>
      <c r="Z9" s="484"/>
      <c r="AA9" s="484"/>
      <c r="AB9" s="480"/>
      <c r="AC9" s="484"/>
      <c r="AD9" s="480"/>
    </row>
    <row r="10" spans="1:30" ht="10.5" customHeight="1" x14ac:dyDescent="0.25">
      <c r="A10" s="8" t="s">
        <v>122</v>
      </c>
      <c r="B10" s="94"/>
      <c r="C10" s="8"/>
      <c r="D10" s="8"/>
      <c r="E10" s="8"/>
      <c r="F10" s="385" t="s">
        <v>29</v>
      </c>
      <c r="G10" s="381"/>
      <c r="H10" s="385" t="s">
        <v>29</v>
      </c>
      <c r="I10" s="381"/>
      <c r="J10" s="385">
        <v>3618.0796278293001</v>
      </c>
      <c r="K10" s="381">
        <v>376.36378189999999</v>
      </c>
      <c r="L10" s="385">
        <v>2197.6856990252099</v>
      </c>
      <c r="M10" s="381">
        <v>286.13232940476303</v>
      </c>
      <c r="N10" s="385" t="s">
        <v>29</v>
      </c>
      <c r="O10" s="381"/>
      <c r="P10" s="385" t="s">
        <v>29</v>
      </c>
      <c r="Q10" s="381"/>
      <c r="R10" s="385">
        <v>1818.7620452719</v>
      </c>
      <c r="S10" s="381">
        <v>302.944234385291</v>
      </c>
      <c r="T10" s="385">
        <v>5436.8521856500001</v>
      </c>
      <c r="U10" s="381">
        <v>526.13610492243697</v>
      </c>
      <c r="V10" s="385">
        <v>4016.3849528159899</v>
      </c>
      <c r="W10" s="381">
        <v>432.73890756987902</v>
      </c>
      <c r="Y10" s="484"/>
      <c r="Z10" s="484"/>
      <c r="AA10" s="484"/>
      <c r="AB10" s="480"/>
      <c r="AC10" s="484"/>
      <c r="AD10" s="480"/>
    </row>
    <row r="11" spans="1:30" ht="10.5" customHeight="1" x14ac:dyDescent="0.25">
      <c r="A11" s="8" t="s">
        <v>123</v>
      </c>
      <c r="B11" s="94"/>
      <c r="C11" s="8"/>
      <c r="D11" s="8"/>
      <c r="E11" s="8"/>
      <c r="F11" s="385" t="s">
        <v>29</v>
      </c>
      <c r="G11" s="381"/>
      <c r="H11" s="385" t="s">
        <v>29</v>
      </c>
      <c r="I11" s="381"/>
      <c r="J11" s="385">
        <v>2137.9191617920001</v>
      </c>
      <c r="K11" s="381">
        <v>278.19753960000003</v>
      </c>
      <c r="L11" s="385">
        <v>1335.7577148919299</v>
      </c>
      <c r="M11" s="381">
        <v>198.197173059362</v>
      </c>
      <c r="N11" s="385" t="s">
        <v>29</v>
      </c>
      <c r="O11" s="381"/>
      <c r="P11" s="385" t="s">
        <v>29</v>
      </c>
      <c r="Q11" s="381"/>
      <c r="R11" s="385">
        <v>1271.7267723841901</v>
      </c>
      <c r="S11" s="381">
        <v>332.41064004327501</v>
      </c>
      <c r="T11" s="385">
        <v>3409.6252950047201</v>
      </c>
      <c r="U11" s="381">
        <v>507.356690603527</v>
      </c>
      <c r="V11" s="385">
        <v>2607.4212998100602</v>
      </c>
      <c r="W11" s="381">
        <v>420.86957863368298</v>
      </c>
      <c r="Y11" s="484"/>
      <c r="Z11" s="484"/>
      <c r="AA11" s="484"/>
      <c r="AB11" s="480"/>
      <c r="AC11" s="479"/>
      <c r="AD11" s="480"/>
    </row>
    <row r="12" spans="1:30" ht="10.5" customHeight="1" x14ac:dyDescent="0.25">
      <c r="A12" s="95" t="s">
        <v>124</v>
      </c>
      <c r="B12" s="94"/>
      <c r="C12" s="8"/>
      <c r="D12" s="8"/>
      <c r="E12" s="8"/>
      <c r="F12" s="385" t="s">
        <v>29</v>
      </c>
      <c r="G12" s="381"/>
      <c r="H12" s="385" t="s">
        <v>29</v>
      </c>
      <c r="I12" s="381"/>
      <c r="J12" s="385" t="s">
        <v>29</v>
      </c>
      <c r="K12" s="381"/>
      <c r="L12" s="385" t="s">
        <v>197</v>
      </c>
      <c r="M12" s="381"/>
      <c r="N12" s="385" t="s">
        <v>29</v>
      </c>
      <c r="O12" s="381"/>
      <c r="P12" s="385" t="s">
        <v>29</v>
      </c>
      <c r="Q12" s="381"/>
      <c r="R12" s="385">
        <v>2962.177995</v>
      </c>
      <c r="S12" s="381">
        <v>435.59854776369502</v>
      </c>
      <c r="T12" s="385">
        <v>3780.5539423262198</v>
      </c>
      <c r="U12" s="381">
        <v>509.40702696119098</v>
      </c>
      <c r="V12" s="385">
        <v>2971.1541836009301</v>
      </c>
      <c r="W12" s="381">
        <v>443.93139093461201</v>
      </c>
      <c r="Y12" s="484"/>
      <c r="Z12" s="484"/>
      <c r="AA12" s="479"/>
      <c r="AB12" s="480"/>
      <c r="AC12" s="479"/>
      <c r="AD12" s="480"/>
    </row>
    <row r="13" spans="1:30" ht="10.5" customHeight="1" x14ac:dyDescent="0.25">
      <c r="A13" s="95" t="s">
        <v>125</v>
      </c>
      <c r="B13" s="94"/>
      <c r="C13" s="8"/>
      <c r="D13" s="8"/>
      <c r="E13" s="8"/>
      <c r="F13" s="385" t="s">
        <v>29</v>
      </c>
      <c r="G13" s="381"/>
      <c r="H13" s="385" t="s">
        <v>29</v>
      </c>
      <c r="I13" s="381"/>
      <c r="J13" s="385">
        <v>3486.4340235465502</v>
      </c>
      <c r="K13" s="381">
        <v>288.14894909361999</v>
      </c>
      <c r="L13" s="385">
        <v>2192.6335829477198</v>
      </c>
      <c r="M13" s="381">
        <v>214.496539369793</v>
      </c>
      <c r="N13" s="385" t="s">
        <v>29</v>
      </c>
      <c r="O13" s="381"/>
      <c r="P13" s="385" t="s">
        <v>29</v>
      </c>
      <c r="Q13" s="381"/>
      <c r="R13" s="385" t="s">
        <v>197</v>
      </c>
      <c r="S13" s="381"/>
      <c r="T13" s="385">
        <v>3487.6065568447998</v>
      </c>
      <c r="U13" s="381">
        <v>306.43331847760601</v>
      </c>
      <c r="V13" s="385">
        <v>2193.7366814556299</v>
      </c>
      <c r="W13" s="381">
        <v>214.82618049385999</v>
      </c>
      <c r="Y13" s="484"/>
      <c r="Z13" s="484"/>
      <c r="AA13" s="484"/>
      <c r="AB13" s="480"/>
      <c r="AC13" s="484"/>
      <c r="AD13" s="480"/>
    </row>
    <row r="14" spans="1:30" ht="13.5" customHeight="1" x14ac:dyDescent="0.25">
      <c r="A14" s="95" t="s">
        <v>213</v>
      </c>
      <c r="B14" s="95"/>
      <c r="C14" s="8"/>
      <c r="D14" s="8"/>
      <c r="E14" s="8"/>
      <c r="F14" s="385" t="s">
        <v>197</v>
      </c>
      <c r="G14" s="381"/>
      <c r="H14" s="385" t="s">
        <v>197</v>
      </c>
      <c r="I14" s="381"/>
      <c r="J14" s="385">
        <v>3641.2281739822702</v>
      </c>
      <c r="K14" s="381">
        <v>334.12159469541803</v>
      </c>
      <c r="L14" s="385">
        <v>2403.7872348792198</v>
      </c>
      <c r="M14" s="381">
        <v>279.81277201649101</v>
      </c>
      <c r="N14" s="385" t="s">
        <v>29</v>
      </c>
      <c r="O14" s="381"/>
      <c r="P14" s="385" t="s">
        <v>197</v>
      </c>
      <c r="Q14" s="381"/>
      <c r="R14" s="385">
        <v>1046.9513685189399</v>
      </c>
      <c r="S14" s="381">
        <v>213.149021</v>
      </c>
      <c r="T14" s="385">
        <v>4799.36790134068</v>
      </c>
      <c r="U14" s="381">
        <v>491.44005580404701</v>
      </c>
      <c r="V14" s="385">
        <v>3561.8606511550001</v>
      </c>
      <c r="W14" s="381">
        <v>430.21576028220602</v>
      </c>
      <c r="Y14" s="484"/>
      <c r="Z14" s="484"/>
      <c r="AA14" s="484"/>
      <c r="AB14" s="480"/>
      <c r="AC14" s="484"/>
      <c r="AD14" s="480"/>
    </row>
    <row r="15" spans="1:30" ht="10.5" customHeight="1" x14ac:dyDescent="0.25">
      <c r="A15" s="95" t="s">
        <v>127</v>
      </c>
      <c r="B15" s="94"/>
      <c r="C15" s="8"/>
      <c r="D15" s="8"/>
      <c r="E15" s="8"/>
      <c r="F15" s="385" t="s">
        <v>29</v>
      </c>
      <c r="G15" s="381"/>
      <c r="H15" s="385">
        <v>3858.8043873613001</v>
      </c>
      <c r="I15" s="381">
        <v>406.95146686789099</v>
      </c>
      <c r="J15" s="385" t="s">
        <v>29</v>
      </c>
      <c r="K15" s="381"/>
      <c r="L15" s="385" t="s">
        <v>197</v>
      </c>
      <c r="M15" s="381"/>
      <c r="N15" s="385" t="s">
        <v>29</v>
      </c>
      <c r="O15" s="381"/>
      <c r="P15" s="385" t="s">
        <v>29</v>
      </c>
      <c r="Q15" s="381"/>
      <c r="R15" s="385" t="s">
        <v>197</v>
      </c>
      <c r="S15" s="381"/>
      <c r="T15" s="385">
        <v>5340.9047584586697</v>
      </c>
      <c r="U15" s="381">
        <v>534.06195812034696</v>
      </c>
      <c r="V15" s="385">
        <v>4007.0707583907001</v>
      </c>
      <c r="W15" s="381">
        <v>446.728058966562</v>
      </c>
      <c r="Y15" s="484"/>
      <c r="Z15" s="484"/>
      <c r="AA15" s="479"/>
      <c r="AB15" s="480"/>
      <c r="AC15" s="479"/>
      <c r="AD15" s="480"/>
    </row>
    <row r="16" spans="1:30" ht="10.5" customHeight="1" x14ac:dyDescent="0.25">
      <c r="A16" s="95" t="s">
        <v>128</v>
      </c>
      <c r="B16" s="94"/>
      <c r="C16" s="8"/>
      <c r="D16" s="8"/>
      <c r="E16" s="8"/>
      <c r="F16" s="385" t="s">
        <v>29</v>
      </c>
      <c r="G16" s="381"/>
      <c r="H16" s="385">
        <v>1075.46197348639</v>
      </c>
      <c r="I16" s="381">
        <v>220.88346893610699</v>
      </c>
      <c r="J16" s="385">
        <v>475.128495464222</v>
      </c>
      <c r="K16" s="381">
        <v>215.38009637355199</v>
      </c>
      <c r="L16" s="385">
        <v>248.634651585673</v>
      </c>
      <c r="M16" s="381">
        <v>173.198578762681</v>
      </c>
      <c r="N16" s="385" t="s">
        <v>197</v>
      </c>
      <c r="O16" s="381"/>
      <c r="P16" s="385" t="s">
        <v>197</v>
      </c>
      <c r="Q16" s="381"/>
      <c r="R16" s="385">
        <v>85.883601691576501</v>
      </c>
      <c r="S16" s="381">
        <v>30.507329030000001</v>
      </c>
      <c r="T16" s="385">
        <v>1756.1636322157599</v>
      </c>
      <c r="U16" s="381">
        <v>415.038333452291</v>
      </c>
      <c r="V16" s="385">
        <v>1421.35696032128</v>
      </c>
      <c r="W16" s="381">
        <v>368.478337807983</v>
      </c>
      <c r="Y16" s="484"/>
      <c r="Z16" s="484"/>
      <c r="AA16" s="479"/>
      <c r="AB16" s="480"/>
      <c r="AC16" s="479"/>
      <c r="AD16" s="480"/>
    </row>
    <row r="17" spans="1:30" ht="13.5" customHeight="1" x14ac:dyDescent="0.25">
      <c r="A17" s="95" t="s">
        <v>129</v>
      </c>
      <c r="B17" s="95"/>
      <c r="C17" s="8"/>
      <c r="D17" s="8"/>
      <c r="E17" s="8"/>
      <c r="F17" s="385">
        <v>265.45964818364399</v>
      </c>
      <c r="G17" s="381">
        <v>112.8703131</v>
      </c>
      <c r="H17" s="385" t="s">
        <v>29</v>
      </c>
      <c r="I17" s="381"/>
      <c r="J17" s="385">
        <v>68.292725404304406</v>
      </c>
      <c r="K17" s="381">
        <v>55.5980517976285</v>
      </c>
      <c r="L17" s="385">
        <v>58.045843152568999</v>
      </c>
      <c r="M17" s="381">
        <v>49.691229485345303</v>
      </c>
      <c r="N17" s="385" t="s">
        <v>29</v>
      </c>
      <c r="O17" s="381"/>
      <c r="P17" s="385" t="s">
        <v>29</v>
      </c>
      <c r="Q17" s="381"/>
      <c r="R17" s="385">
        <v>90.327935332496907</v>
      </c>
      <c r="S17" s="381">
        <v>105.96447415726099</v>
      </c>
      <c r="T17" s="385">
        <v>498.821817293474</v>
      </c>
      <c r="U17" s="381">
        <v>226.896355841835</v>
      </c>
      <c r="V17" s="385">
        <v>413.83190804214098</v>
      </c>
      <c r="W17" s="381">
        <v>194.38895253709501</v>
      </c>
      <c r="Y17" s="479"/>
      <c r="Z17" s="479"/>
      <c r="AA17" s="479"/>
      <c r="AB17" s="480"/>
      <c r="AC17" s="479"/>
      <c r="AD17" s="480"/>
    </row>
    <row r="18" spans="1:30" ht="10.5" customHeight="1" x14ac:dyDescent="0.25">
      <c r="A18" s="95" t="s">
        <v>130</v>
      </c>
      <c r="B18" s="95"/>
      <c r="C18" s="8"/>
      <c r="D18" s="8"/>
      <c r="E18" s="8"/>
      <c r="F18" s="385" t="s">
        <v>29</v>
      </c>
      <c r="G18" s="381"/>
      <c r="H18" s="385" t="s">
        <v>29</v>
      </c>
      <c r="I18" s="381"/>
      <c r="J18" s="385">
        <v>46.685568523675201</v>
      </c>
      <c r="K18" s="381">
        <v>32.4329233284233</v>
      </c>
      <c r="L18" s="385" t="s">
        <v>197</v>
      </c>
      <c r="M18" s="381"/>
      <c r="N18" s="385">
        <v>219.87477592126501</v>
      </c>
      <c r="O18" s="381">
        <v>111.773948704511</v>
      </c>
      <c r="P18" s="385" t="s">
        <v>29</v>
      </c>
      <c r="Q18" s="381"/>
      <c r="R18" s="385" t="s">
        <v>197</v>
      </c>
      <c r="S18" s="381"/>
      <c r="T18" s="385">
        <v>418.29560686392102</v>
      </c>
      <c r="U18" s="381">
        <v>283.99933749542498</v>
      </c>
      <c r="V18" s="385">
        <v>242.35539340002299</v>
      </c>
      <c r="W18" s="381">
        <v>118.02791056009301</v>
      </c>
      <c r="Y18" s="479"/>
      <c r="Z18" s="479"/>
      <c r="AA18" s="479"/>
      <c r="AB18" s="480"/>
      <c r="AC18" s="479"/>
      <c r="AD18" s="480"/>
    </row>
    <row r="19" spans="1:30" ht="10.5" customHeight="1" x14ac:dyDescent="0.25">
      <c r="A19" s="168" t="s">
        <v>131</v>
      </c>
      <c r="B19" s="106"/>
      <c r="C19" s="29"/>
      <c r="D19" s="29"/>
      <c r="E19" s="29"/>
      <c r="F19" s="386" t="s">
        <v>29</v>
      </c>
      <c r="G19" s="382"/>
      <c r="H19" s="386" t="s">
        <v>29</v>
      </c>
      <c r="I19" s="382"/>
      <c r="J19" s="386">
        <v>2677.2896005898101</v>
      </c>
      <c r="K19" s="382">
        <v>331.12054000000001</v>
      </c>
      <c r="L19" s="386">
        <v>1684.4694062691301</v>
      </c>
      <c r="M19" s="382">
        <v>234.74490504069001</v>
      </c>
      <c r="N19" s="386" t="s">
        <v>29</v>
      </c>
      <c r="O19" s="382"/>
      <c r="P19" s="386">
        <v>32.962914372893799</v>
      </c>
      <c r="Q19" s="382">
        <v>34.560421959999999</v>
      </c>
      <c r="R19" s="386">
        <v>903.033314036359</v>
      </c>
      <c r="S19" s="382">
        <v>226.85434502441299</v>
      </c>
      <c r="T19" s="386">
        <v>3635.5619590256201</v>
      </c>
      <c r="U19" s="382">
        <v>396.39797556963202</v>
      </c>
      <c r="V19" s="386">
        <v>2620.4080752402001</v>
      </c>
      <c r="W19" s="382">
        <v>320.79392279763698</v>
      </c>
      <c r="Y19" s="484"/>
      <c r="Z19" s="484"/>
      <c r="AA19" s="484"/>
      <c r="AB19" s="480"/>
      <c r="AC19" s="479"/>
      <c r="AD19" s="480"/>
    </row>
    <row r="20" spans="1:30" ht="36.9" customHeight="1" x14ac:dyDescent="0.25">
      <c r="A20" s="586" t="s">
        <v>355</v>
      </c>
      <c r="B20" s="586"/>
      <c r="C20" s="586"/>
      <c r="D20" s="586"/>
      <c r="E20" s="586"/>
      <c r="F20" s="586"/>
      <c r="G20" s="586"/>
      <c r="H20" s="586"/>
      <c r="I20" s="586"/>
      <c r="J20" s="586"/>
      <c r="K20" s="586"/>
      <c r="L20" s="586"/>
      <c r="M20" s="586"/>
      <c r="N20" s="586"/>
      <c r="O20" s="586"/>
      <c r="P20" s="586"/>
      <c r="Q20" s="586"/>
      <c r="R20" s="586"/>
      <c r="S20" s="586"/>
      <c r="T20" s="586"/>
      <c r="U20" s="586"/>
      <c r="V20" s="586"/>
      <c r="W20" s="586"/>
      <c r="X20" s="586"/>
      <c r="Y20" s="586"/>
    </row>
    <row r="21" spans="1:30" s="101" customFormat="1" ht="15.9" customHeight="1" x14ac:dyDescent="0.25">
      <c r="A21" s="95" t="s">
        <v>217</v>
      </c>
      <c r="B21" s="345"/>
      <c r="C21" s="188"/>
      <c r="D21" s="333"/>
    </row>
    <row r="22" spans="1:30" ht="18.899999999999999" customHeight="1" x14ac:dyDescent="0.25">
      <c r="A22" s="5"/>
      <c r="B22" s="5"/>
      <c r="C22" s="5"/>
      <c r="D22" s="5"/>
      <c r="E22" s="5"/>
      <c r="F22" s="5"/>
      <c r="G22" s="5"/>
      <c r="H22" s="5"/>
      <c r="I22" s="5"/>
      <c r="J22" s="5"/>
      <c r="K22" s="5"/>
      <c r="L22" s="5"/>
      <c r="M22" s="5"/>
      <c r="N22" s="5"/>
      <c r="O22" s="5"/>
      <c r="P22" s="5"/>
      <c r="Q22" s="5"/>
      <c r="R22" s="5"/>
      <c r="T22" s="5"/>
      <c r="U22" s="5"/>
      <c r="V22" s="5"/>
    </row>
    <row r="25" spans="1:30" hidden="1" x14ac:dyDescent="0.25"/>
    <row r="26" spans="1:30" hidden="1" x14ac:dyDescent="0.25"/>
    <row r="27" spans="1:30" hidden="1" x14ac:dyDescent="0.25"/>
    <row r="28" spans="1:30" hidden="1" x14ac:dyDescent="0.25"/>
    <row r="29" spans="1:30" hidden="1" x14ac:dyDescent="0.25"/>
    <row r="30" spans="1:30" hidden="1" x14ac:dyDescent="0.25"/>
    <row r="31" spans="1:30" hidden="1" x14ac:dyDescent="0.25"/>
    <row r="32" spans="1:30" hidden="1" x14ac:dyDescent="0.25"/>
    <row r="33" spans="7:7" hidden="1" x14ac:dyDescent="0.25"/>
    <row r="34" spans="7:7" hidden="1" x14ac:dyDescent="0.25"/>
    <row r="35" spans="7:7" hidden="1" x14ac:dyDescent="0.25"/>
    <row r="36" spans="7:7" hidden="1" x14ac:dyDescent="0.25"/>
    <row r="37" spans="7:7" hidden="1" x14ac:dyDescent="0.25"/>
    <row r="38" spans="7:7" hidden="1" x14ac:dyDescent="0.25"/>
    <row r="39" spans="7:7" hidden="1" x14ac:dyDescent="0.25"/>
    <row r="40" spans="7:7" hidden="1" x14ac:dyDescent="0.25"/>
    <row r="41" spans="7:7" hidden="1" x14ac:dyDescent="0.25"/>
    <row r="42" spans="7:7" hidden="1" x14ac:dyDescent="0.25"/>
    <row r="43" spans="7:7" hidden="1" x14ac:dyDescent="0.25"/>
    <row r="44" spans="7:7" hidden="1" x14ac:dyDescent="0.25"/>
    <row r="45" spans="7:7" hidden="1" x14ac:dyDescent="0.25"/>
    <row r="46" spans="7:7" hidden="1" x14ac:dyDescent="0.25"/>
    <row r="47" spans="7:7" x14ac:dyDescent="0.25">
      <c r="G47" s="41"/>
    </row>
    <row r="56" spans="10:10" x14ac:dyDescent="0.25">
      <c r="J56"/>
    </row>
    <row r="57" spans="10:10" x14ac:dyDescent="0.25">
      <c r="J57"/>
    </row>
    <row r="58" spans="10:10" x14ac:dyDescent="0.25">
      <c r="J58"/>
    </row>
    <row r="59" spans="10:10" x14ac:dyDescent="0.25">
      <c r="J59"/>
    </row>
    <row r="60" spans="10:10" x14ac:dyDescent="0.25">
      <c r="J60"/>
    </row>
    <row r="61" spans="10:10" x14ac:dyDescent="0.25">
      <c r="J61"/>
    </row>
    <row r="62" spans="10:10" x14ac:dyDescent="0.25">
      <c r="J62"/>
    </row>
    <row r="63" spans="10:10" x14ac:dyDescent="0.25">
      <c r="J63"/>
    </row>
    <row r="64" spans="10:10" x14ac:dyDescent="0.25">
      <c r="J64"/>
    </row>
    <row r="65" spans="10:10" x14ac:dyDescent="0.25">
      <c r="J65"/>
    </row>
    <row r="66" spans="10:10" x14ac:dyDescent="0.25">
      <c r="J66"/>
    </row>
    <row r="67" spans="10:10" x14ac:dyDescent="0.25">
      <c r="J67"/>
    </row>
    <row r="68" spans="10:10" x14ac:dyDescent="0.25">
      <c r="J68"/>
    </row>
    <row r="69" spans="10:10" x14ac:dyDescent="0.25">
      <c r="J69"/>
    </row>
    <row r="70" spans="10:10" x14ac:dyDescent="0.25">
      <c r="J70"/>
    </row>
  </sheetData>
  <customSheetViews>
    <customSheetView guid="{A43FB5B3-F7FF-6149-AB81-753D35C7C3C8}" showGridLines="0" showRowCol="0" hiddenRows="1" hiddenColumns="1"/>
  </customSheetViews>
  <mergeCells count="12">
    <mergeCell ref="A20:Y20"/>
    <mergeCell ref="A5:B6"/>
    <mergeCell ref="L6:M6"/>
    <mergeCell ref="F6:G6"/>
    <mergeCell ref="H6:I6"/>
    <mergeCell ref="J6:K6"/>
    <mergeCell ref="T6:U6"/>
    <mergeCell ref="V6:W6"/>
    <mergeCell ref="F5:W5"/>
    <mergeCell ref="N6:O6"/>
    <mergeCell ref="P6:Q6"/>
    <mergeCell ref="R6:S6"/>
  </mergeCells>
  <phoneticPr fontId="0" type="noConversion"/>
  <pageMargins left="1.1811023622047245" right="1.1811023622047245" top="1.3779527559055118" bottom="1.3779527559055118" header="0.51181102362204722" footer="0.51181102362204722"/>
  <pageSetup paperSize="9" scale="77" orientation="landscape"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59">
    <tabColor rgb="FF00B050"/>
  </sheetPr>
  <dimension ref="A1:AS74"/>
  <sheetViews>
    <sheetView showGridLines="0" showRowColHeaders="0" zoomScaleNormal="100" workbookViewId="0">
      <selection activeCell="B362" sqref="B362"/>
    </sheetView>
  </sheetViews>
  <sheetFormatPr defaultColWidth="9.109375" defaultRowHeight="12.75" customHeight="1" x14ac:dyDescent="0.25"/>
  <cols>
    <col min="1" max="1" width="1.33203125" style="1" customWidth="1"/>
    <col min="2" max="2" width="18" style="1" customWidth="1"/>
    <col min="3" max="5" width="2.44140625" style="1" hidden="1" customWidth="1"/>
    <col min="6" max="6" width="5.109375" style="41" customWidth="1"/>
    <col min="7" max="7" width="5.109375" style="1" customWidth="1"/>
    <col min="8" max="8" width="5.33203125" style="41" customWidth="1"/>
    <col min="9" max="9" width="4.44140625" style="1" customWidth="1"/>
    <col min="10" max="10" width="7" style="41" customWidth="1"/>
    <col min="11" max="11" width="7" style="1" customWidth="1"/>
    <col min="12" max="12" width="7.6640625" style="41" customWidth="1"/>
    <col min="13" max="13" width="7.6640625" style="1" customWidth="1"/>
    <col min="14" max="14" width="6.109375" style="41" customWidth="1"/>
    <col min="15" max="15" width="4.33203125" style="1" customWidth="1"/>
    <col min="16" max="16" width="7.109375" style="41" customWidth="1"/>
    <col min="17" max="17" width="7.6640625" style="1" customWidth="1"/>
    <col min="18" max="18" width="5.44140625" style="41" customWidth="1"/>
    <col min="19" max="19" width="5.44140625" style="1" customWidth="1"/>
    <col min="20" max="20" width="6.33203125" style="41" customWidth="1"/>
    <col min="21" max="21" width="6.33203125" style="1" customWidth="1"/>
    <col min="22" max="22" width="5.44140625" style="41" customWidth="1"/>
    <col min="23" max="23" width="7" style="1" customWidth="1"/>
    <col min="24" max="24" width="9.109375" style="1"/>
    <col min="25" max="25" width="12.33203125" style="1" bestFit="1" customWidth="1"/>
    <col min="26" max="26" width="9.109375" style="1"/>
    <col min="27" max="27" width="20.6640625" style="1" bestFit="1" customWidth="1"/>
    <col min="28" max="16384" width="9.109375" style="1"/>
  </cols>
  <sheetData>
    <row r="1" spans="1:45" ht="13.2" x14ac:dyDescent="0.25">
      <c r="A1" s="73"/>
    </row>
    <row r="2" spans="1:45" ht="13.2" x14ac:dyDescent="0.25">
      <c r="A2" s="88" t="s">
        <v>325</v>
      </c>
      <c r="B2" s="3"/>
      <c r="C2" s="3"/>
      <c r="D2" s="3"/>
      <c r="E2" s="3"/>
    </row>
    <row r="3" spans="1:45" ht="13.2" x14ac:dyDescent="0.25">
      <c r="A3" s="89" t="s">
        <v>326</v>
      </c>
      <c r="B3" s="4"/>
      <c r="C3" s="4"/>
      <c r="D3" s="4"/>
      <c r="E3" s="4"/>
      <c r="X3"/>
      <c r="Y3"/>
      <c r="Z3"/>
      <c r="AA3"/>
      <c r="AB3"/>
      <c r="AC3"/>
      <c r="AD3"/>
    </row>
    <row r="4" spans="1:45" ht="13.2" x14ac:dyDescent="0.25">
      <c r="A4" s="101"/>
      <c r="B4" s="4"/>
      <c r="C4" s="4"/>
      <c r="D4" s="4"/>
      <c r="E4" s="4"/>
      <c r="X4"/>
      <c r="Y4"/>
      <c r="Z4"/>
      <c r="AA4"/>
      <c r="AB4"/>
      <c r="AC4"/>
      <c r="AD4"/>
    </row>
    <row r="5" spans="1:45" ht="12.75" customHeight="1" x14ac:dyDescent="0.25">
      <c r="A5" s="585" t="s">
        <v>256</v>
      </c>
      <c r="B5" s="585"/>
      <c r="C5" s="11"/>
      <c r="D5" s="11"/>
      <c r="E5" s="11"/>
      <c r="F5" s="512" t="s">
        <v>315</v>
      </c>
      <c r="G5" s="512"/>
      <c r="H5" s="512"/>
      <c r="I5" s="512"/>
      <c r="J5" s="512"/>
      <c r="K5" s="512"/>
      <c r="L5" s="512"/>
      <c r="M5" s="512"/>
      <c r="N5" s="512"/>
      <c r="O5" s="512"/>
      <c r="P5" s="512"/>
      <c r="Q5" s="512"/>
      <c r="R5" s="512"/>
      <c r="S5" s="512"/>
      <c r="T5" s="512"/>
      <c r="U5" s="512"/>
      <c r="V5" s="512"/>
      <c r="W5" s="512"/>
      <c r="X5"/>
      <c r="Y5"/>
      <c r="Z5"/>
      <c r="AA5"/>
      <c r="AB5"/>
      <c r="AC5"/>
      <c r="AD5"/>
    </row>
    <row r="6" spans="1:45" ht="34.5" customHeight="1" x14ac:dyDescent="0.25">
      <c r="A6" s="592"/>
      <c r="B6" s="592"/>
      <c r="C6" s="36"/>
      <c r="D6" s="36"/>
      <c r="E6" s="36"/>
      <c r="F6" s="547" t="s">
        <v>316</v>
      </c>
      <c r="G6" s="547"/>
      <c r="H6" s="547" t="s">
        <v>317</v>
      </c>
      <c r="I6" s="547"/>
      <c r="J6" s="547" t="s">
        <v>318</v>
      </c>
      <c r="K6" s="600"/>
      <c r="L6" s="547" t="s">
        <v>319</v>
      </c>
      <c r="M6" s="600"/>
      <c r="N6" s="547" t="s">
        <v>320</v>
      </c>
      <c r="O6" s="547"/>
      <c r="P6" s="547" t="s">
        <v>321</v>
      </c>
      <c r="Q6" s="547"/>
      <c r="R6" s="547" t="s">
        <v>322</v>
      </c>
      <c r="S6" s="547"/>
      <c r="T6" s="547" t="s">
        <v>323</v>
      </c>
      <c r="U6" s="547"/>
      <c r="V6" s="547" t="s">
        <v>324</v>
      </c>
      <c r="W6" s="547"/>
      <c r="X6"/>
      <c r="Y6"/>
      <c r="Z6"/>
      <c r="AA6"/>
      <c r="AB6"/>
      <c r="AC6"/>
      <c r="AD6"/>
    </row>
    <row r="7" spans="1:45" ht="15" customHeight="1" x14ac:dyDescent="0.25">
      <c r="A7" s="49" t="s">
        <v>265</v>
      </c>
      <c r="B7" s="49"/>
      <c r="C7" s="49"/>
      <c r="D7" s="49"/>
      <c r="E7" s="49"/>
      <c r="F7" s="384">
        <v>276.10240499999998</v>
      </c>
      <c r="G7" s="383">
        <v>169.33857803200399</v>
      </c>
      <c r="H7" s="384">
        <v>5032.7398899999998</v>
      </c>
      <c r="I7" s="383">
        <v>677.40412167800901</v>
      </c>
      <c r="J7" s="384">
        <v>23567.073120036799</v>
      </c>
      <c r="K7" s="383">
        <v>971.63488687028496</v>
      </c>
      <c r="L7" s="384">
        <v>15026.434880414799</v>
      </c>
      <c r="M7" s="383">
        <v>703.25991606912203</v>
      </c>
      <c r="N7" s="384">
        <v>222.20572200000001</v>
      </c>
      <c r="O7" s="383">
        <v>170.69624820000001</v>
      </c>
      <c r="P7" s="384">
        <v>44.155681000000001</v>
      </c>
      <c r="Q7" s="383">
        <v>35.920639399999999</v>
      </c>
      <c r="R7" s="384">
        <v>8249.0210566123496</v>
      </c>
      <c r="S7" s="383">
        <v>816.75832164570204</v>
      </c>
      <c r="T7" s="384">
        <v>40026.887843435099</v>
      </c>
      <c r="U7" s="383">
        <v>1508.19550865765</v>
      </c>
      <c r="V7" s="384">
        <v>28850.6596301504</v>
      </c>
      <c r="W7" s="383">
        <v>1269.8511478370399</v>
      </c>
      <c r="X7"/>
      <c r="Y7"/>
      <c r="Z7"/>
      <c r="AA7"/>
      <c r="AB7"/>
      <c r="AC7"/>
      <c r="AD7"/>
    </row>
    <row r="8" spans="1:45" s="44" customFormat="1" ht="12" customHeight="1" x14ac:dyDescent="0.25">
      <c r="A8" s="8" t="s">
        <v>267</v>
      </c>
      <c r="B8" s="262"/>
      <c r="C8" s="8"/>
      <c r="D8" s="8"/>
      <c r="E8" s="8"/>
      <c r="F8" s="385">
        <v>30.675989999999999</v>
      </c>
      <c r="G8" s="381">
        <v>32.092526357726797</v>
      </c>
      <c r="H8" s="385">
        <v>393.34674999999999</v>
      </c>
      <c r="I8" s="381">
        <v>187.91042218557999</v>
      </c>
      <c r="J8" s="385">
        <v>3966.1987979344199</v>
      </c>
      <c r="K8" s="381">
        <v>377.74647410050198</v>
      </c>
      <c r="L8" s="385">
        <v>2647.7914912984402</v>
      </c>
      <c r="M8" s="381">
        <v>313.92406295537302</v>
      </c>
      <c r="N8" s="385" t="s">
        <v>29</v>
      </c>
      <c r="O8" s="381"/>
      <c r="P8" s="385" t="s">
        <v>197</v>
      </c>
      <c r="Q8" s="381"/>
      <c r="R8" s="385">
        <v>558.77486551432105</v>
      </c>
      <c r="S8" s="381">
        <v>154.87970821098901</v>
      </c>
      <c r="T8" s="385">
        <v>5126.7091370568996</v>
      </c>
      <c r="U8" s="381">
        <v>476.503146752894</v>
      </c>
      <c r="V8" s="385">
        <v>3633.09347578098</v>
      </c>
      <c r="W8" s="381">
        <v>387.64749943611298</v>
      </c>
      <c r="X8"/>
      <c r="Y8"/>
      <c r="Z8"/>
      <c r="AA8"/>
      <c r="AB8"/>
      <c r="AC8"/>
      <c r="AD8"/>
      <c r="AE8" s="1"/>
      <c r="AF8" s="1"/>
      <c r="AG8" s="1"/>
      <c r="AH8" s="1"/>
      <c r="AI8" s="1"/>
      <c r="AJ8" s="1"/>
      <c r="AK8" s="1"/>
      <c r="AL8" s="1"/>
      <c r="AM8" s="1"/>
      <c r="AN8" s="1"/>
      <c r="AO8" s="1"/>
      <c r="AP8" s="1"/>
      <c r="AQ8" s="1"/>
      <c r="AR8" s="1"/>
      <c r="AS8" s="1"/>
    </row>
    <row r="9" spans="1:45" s="44" customFormat="1" ht="12" customHeight="1" x14ac:dyDescent="0.25">
      <c r="A9" s="179" t="s">
        <v>268</v>
      </c>
      <c r="B9" s="8"/>
      <c r="C9" s="8"/>
      <c r="D9" s="8"/>
      <c r="E9" s="8"/>
      <c r="F9" s="385" t="s">
        <v>197</v>
      </c>
      <c r="G9" s="381"/>
      <c r="H9" s="385">
        <v>239.60946999999999</v>
      </c>
      <c r="I9" s="381">
        <v>127.91397467603301</v>
      </c>
      <c r="J9" s="385">
        <v>975.60363528811797</v>
      </c>
      <c r="K9" s="381">
        <v>193.58878484322901</v>
      </c>
      <c r="L9" s="385">
        <v>653.93087606937604</v>
      </c>
      <c r="M9" s="381">
        <v>152.962923152668</v>
      </c>
      <c r="N9" s="385" t="s">
        <v>29</v>
      </c>
      <c r="O9" s="381"/>
      <c r="P9" s="385" t="s">
        <v>197</v>
      </c>
      <c r="Q9" s="381"/>
      <c r="R9" s="385">
        <v>485.021813177902</v>
      </c>
      <c r="S9" s="381">
        <v>242.07809109393199</v>
      </c>
      <c r="T9" s="385">
        <v>1860.47025901546</v>
      </c>
      <c r="U9" s="381">
        <v>367.888526796782</v>
      </c>
      <c r="V9" s="385">
        <v>1382.5825700873299</v>
      </c>
      <c r="W9" s="381">
        <v>323.479181404869</v>
      </c>
      <c r="X9"/>
      <c r="Y9"/>
      <c r="Z9"/>
      <c r="AA9"/>
      <c r="AB9"/>
      <c r="AC9"/>
      <c r="AD9"/>
      <c r="AE9" s="1"/>
      <c r="AF9" s="1"/>
      <c r="AG9" s="1"/>
      <c r="AH9" s="1"/>
      <c r="AI9" s="1"/>
      <c r="AJ9" s="1"/>
      <c r="AK9" s="1"/>
      <c r="AL9" s="1"/>
      <c r="AM9" s="1"/>
      <c r="AN9" s="1"/>
      <c r="AO9" s="1"/>
      <c r="AP9" s="1"/>
      <c r="AQ9" s="1"/>
      <c r="AR9" s="1"/>
      <c r="AS9" s="1"/>
    </row>
    <row r="10" spans="1:45" s="44" customFormat="1" ht="12" customHeight="1" x14ac:dyDescent="0.25">
      <c r="A10" s="8" t="s">
        <v>269</v>
      </c>
      <c r="B10" s="8"/>
      <c r="C10" s="8"/>
      <c r="D10" s="8"/>
      <c r="E10" s="8"/>
      <c r="F10" s="385" t="s">
        <v>29</v>
      </c>
      <c r="G10" s="381"/>
      <c r="H10" s="385">
        <v>174.84059999999999</v>
      </c>
      <c r="I10" s="381">
        <v>129.08955316881901</v>
      </c>
      <c r="J10" s="385">
        <v>790.47652657811295</v>
      </c>
      <c r="K10" s="381">
        <v>170.71838553369901</v>
      </c>
      <c r="L10" s="385">
        <v>501.032907878201</v>
      </c>
      <c r="M10" s="381">
        <v>133.514220623749</v>
      </c>
      <c r="N10" s="385" t="s">
        <v>29</v>
      </c>
      <c r="O10" s="381"/>
      <c r="P10" s="385" t="s">
        <v>197</v>
      </c>
      <c r="Q10" s="381"/>
      <c r="R10" s="385">
        <v>229.55452435323099</v>
      </c>
      <c r="S10" s="381">
        <v>135.11179372578101</v>
      </c>
      <c r="T10" s="385">
        <v>1244.1952317057501</v>
      </c>
      <c r="U10" s="381">
        <v>253.71454006545201</v>
      </c>
      <c r="V10" s="385">
        <v>906.50715333968503</v>
      </c>
      <c r="W10" s="381">
        <v>222.199052217358</v>
      </c>
      <c r="X10"/>
      <c r="Y10"/>
      <c r="Z10"/>
      <c r="AA10"/>
      <c r="AB10"/>
      <c r="AC10"/>
      <c r="AD10"/>
      <c r="AE10" s="1"/>
      <c r="AF10" s="1"/>
      <c r="AG10" s="1"/>
      <c r="AH10" s="1"/>
      <c r="AI10" s="1"/>
      <c r="AJ10" s="1"/>
      <c r="AK10" s="1"/>
      <c r="AL10" s="1"/>
      <c r="AM10" s="1"/>
      <c r="AN10" s="1"/>
      <c r="AO10" s="1"/>
      <c r="AP10" s="1"/>
      <c r="AQ10" s="1"/>
      <c r="AR10" s="1"/>
      <c r="AS10" s="1"/>
    </row>
    <row r="11" spans="1:45" s="44" customFormat="1" ht="12" customHeight="1" x14ac:dyDescent="0.25">
      <c r="A11" s="8" t="s">
        <v>270</v>
      </c>
      <c r="B11" s="8"/>
      <c r="C11" s="8"/>
      <c r="D11" s="8"/>
      <c r="E11" s="8"/>
      <c r="F11" s="385" t="s">
        <v>29</v>
      </c>
      <c r="G11" s="381"/>
      <c r="H11" s="385">
        <v>391.00592</v>
      </c>
      <c r="I11" s="381">
        <v>170.359139849098</v>
      </c>
      <c r="J11" s="385">
        <v>760.74116880075496</v>
      </c>
      <c r="K11" s="381">
        <v>153.04101458159801</v>
      </c>
      <c r="L11" s="385">
        <v>466.17243141563102</v>
      </c>
      <c r="M11" s="381">
        <v>118.184407527217</v>
      </c>
      <c r="N11" s="385" t="s">
        <v>29</v>
      </c>
      <c r="O11" s="381"/>
      <c r="P11" s="385" t="s">
        <v>197</v>
      </c>
      <c r="Q11" s="381"/>
      <c r="R11" s="385">
        <v>169.10949338968501</v>
      </c>
      <c r="S11" s="381">
        <v>62.9827169860216</v>
      </c>
      <c r="T11" s="385">
        <v>1431.9702859783699</v>
      </c>
      <c r="U11" s="381">
        <v>187.76490819105899</v>
      </c>
      <c r="V11" s="385">
        <v>1028.3520388219099</v>
      </c>
      <c r="W11" s="381">
        <v>155.935702153405</v>
      </c>
      <c r="X11"/>
      <c r="Y11"/>
      <c r="Z11"/>
      <c r="AA11"/>
      <c r="AB11"/>
      <c r="AC11"/>
      <c r="AD11"/>
      <c r="AE11" s="1"/>
      <c r="AF11" s="1"/>
      <c r="AG11" s="1"/>
      <c r="AH11" s="1"/>
      <c r="AI11" s="1"/>
      <c r="AJ11" s="1"/>
      <c r="AK11" s="1"/>
      <c r="AL11" s="1"/>
      <c r="AM11" s="1"/>
      <c r="AN11" s="1"/>
      <c r="AO11" s="1"/>
      <c r="AP11" s="1"/>
      <c r="AQ11" s="1"/>
      <c r="AR11" s="1"/>
      <c r="AS11" s="1"/>
    </row>
    <row r="12" spans="1:45" s="44" customFormat="1" ht="12" customHeight="1" x14ac:dyDescent="0.25">
      <c r="A12" s="8" t="s">
        <v>271</v>
      </c>
      <c r="B12" s="8"/>
      <c r="C12" s="8"/>
      <c r="D12" s="8"/>
      <c r="E12" s="8"/>
      <c r="F12" s="385" t="s">
        <v>197</v>
      </c>
      <c r="G12" s="381"/>
      <c r="H12" s="385">
        <v>178.70529999999999</v>
      </c>
      <c r="I12" s="381">
        <v>91.846641234081204</v>
      </c>
      <c r="J12" s="385">
        <v>951.39205312190802</v>
      </c>
      <c r="K12" s="381">
        <v>157.13423814602299</v>
      </c>
      <c r="L12" s="385">
        <v>575.20142440533596</v>
      </c>
      <c r="M12" s="381">
        <v>109.82107067667501</v>
      </c>
      <c r="N12" s="385" t="s">
        <v>29</v>
      </c>
      <c r="O12" s="381"/>
      <c r="P12" s="385" t="s">
        <v>29</v>
      </c>
      <c r="Q12" s="381"/>
      <c r="R12" s="385">
        <v>446.31709762389198</v>
      </c>
      <c r="S12" s="381">
        <v>169.407793521212</v>
      </c>
      <c r="T12" s="385">
        <v>1680.2122446941701</v>
      </c>
      <c r="U12" s="381">
        <v>234.02721400387</v>
      </c>
      <c r="V12" s="385">
        <v>1215.0667167612301</v>
      </c>
      <c r="W12" s="381">
        <v>202.31962290836</v>
      </c>
      <c r="X12"/>
      <c r="Y12"/>
      <c r="Z12"/>
      <c r="AA12"/>
      <c r="AB12"/>
      <c r="AC12"/>
      <c r="AD12"/>
      <c r="AE12" s="1"/>
      <c r="AF12" s="1"/>
      <c r="AG12" s="1"/>
      <c r="AH12" s="1"/>
      <c r="AI12" s="1"/>
      <c r="AJ12" s="1"/>
      <c r="AK12" s="1"/>
      <c r="AL12" s="1"/>
      <c r="AM12" s="1"/>
      <c r="AN12" s="1"/>
      <c r="AO12" s="1"/>
      <c r="AP12" s="1"/>
      <c r="AQ12" s="1"/>
      <c r="AR12" s="1"/>
      <c r="AS12" s="1"/>
    </row>
    <row r="13" spans="1:45" s="44" customFormat="1" ht="12" customHeight="1" x14ac:dyDescent="0.25">
      <c r="A13" s="8" t="s">
        <v>272</v>
      </c>
      <c r="B13" s="8"/>
      <c r="C13" s="8"/>
      <c r="D13" s="8"/>
      <c r="E13" s="8"/>
      <c r="F13" s="385" t="s">
        <v>197</v>
      </c>
      <c r="G13" s="381"/>
      <c r="H13" s="385">
        <v>104.67466</v>
      </c>
      <c r="I13" s="381">
        <v>77.353117839612494</v>
      </c>
      <c r="J13" s="385">
        <v>293.33054249490499</v>
      </c>
      <c r="K13" s="381">
        <v>91.972318466395507</v>
      </c>
      <c r="L13" s="385">
        <v>164.11698180574299</v>
      </c>
      <c r="M13" s="381">
        <v>66.254905140105095</v>
      </c>
      <c r="N13" s="385" t="s">
        <v>29</v>
      </c>
      <c r="O13" s="381"/>
      <c r="P13" s="385" t="s">
        <v>29</v>
      </c>
      <c r="Q13" s="381"/>
      <c r="R13" s="385">
        <v>253.430223705537</v>
      </c>
      <c r="S13" s="381">
        <v>126.083586894891</v>
      </c>
      <c r="T13" s="385">
        <v>729.196887692882</v>
      </c>
      <c r="U13" s="381">
        <v>168.19591214670299</v>
      </c>
      <c r="V13" s="385">
        <v>534.92004156685903</v>
      </c>
      <c r="W13" s="381">
        <v>137.364345316976</v>
      </c>
      <c r="X13"/>
      <c r="Y13"/>
      <c r="Z13"/>
      <c r="AA13"/>
      <c r="AB13"/>
      <c r="AC13"/>
      <c r="AD13"/>
      <c r="AE13" s="1"/>
      <c r="AF13" s="1"/>
      <c r="AG13" s="1"/>
      <c r="AH13" s="1"/>
      <c r="AI13" s="1"/>
      <c r="AJ13" s="1"/>
      <c r="AK13" s="1"/>
      <c r="AL13" s="1"/>
      <c r="AM13" s="1"/>
      <c r="AN13" s="1"/>
      <c r="AO13" s="1"/>
      <c r="AP13" s="1"/>
      <c r="AQ13" s="1"/>
      <c r="AR13" s="1"/>
      <c r="AS13" s="1"/>
    </row>
    <row r="14" spans="1:45" s="44" customFormat="1" ht="12" customHeight="1" x14ac:dyDescent="0.25">
      <c r="A14" s="8" t="s">
        <v>273</v>
      </c>
      <c r="B14" s="8"/>
      <c r="C14" s="8"/>
      <c r="D14" s="8"/>
      <c r="E14" s="8"/>
      <c r="F14" s="385" t="s">
        <v>29</v>
      </c>
      <c r="G14" s="381"/>
      <c r="H14" s="385">
        <v>248.91672</v>
      </c>
      <c r="I14" s="381">
        <v>159.002333880859</v>
      </c>
      <c r="J14" s="385">
        <v>627.52722274977396</v>
      </c>
      <c r="K14" s="381">
        <v>133.842286259947</v>
      </c>
      <c r="L14" s="385">
        <v>343.19564810479301</v>
      </c>
      <c r="M14" s="381">
        <v>89.365146720517203</v>
      </c>
      <c r="N14" s="385" t="s">
        <v>197</v>
      </c>
      <c r="O14" s="381"/>
      <c r="P14" s="385" t="s">
        <v>29</v>
      </c>
      <c r="Q14" s="381"/>
      <c r="R14" s="385">
        <v>595.60834002527895</v>
      </c>
      <c r="S14" s="381">
        <v>262.80463351130101</v>
      </c>
      <c r="T14" s="385">
        <v>1596.7981845956999</v>
      </c>
      <c r="U14" s="381">
        <v>335.78331313905301</v>
      </c>
      <c r="V14" s="385">
        <v>1190.0516540951101</v>
      </c>
      <c r="W14" s="381">
        <v>291.27066622012597</v>
      </c>
      <c r="X14"/>
      <c r="Y14"/>
      <c r="Z14"/>
      <c r="AA14"/>
      <c r="AB14"/>
      <c r="AC14"/>
      <c r="AD14"/>
      <c r="AE14" s="1"/>
      <c r="AF14" s="1"/>
      <c r="AG14" s="1"/>
      <c r="AH14" s="1"/>
      <c r="AI14" s="1"/>
      <c r="AJ14" s="1"/>
      <c r="AK14" s="1"/>
      <c r="AL14" s="1"/>
      <c r="AM14" s="1"/>
      <c r="AN14" s="1"/>
      <c r="AO14" s="1"/>
      <c r="AP14" s="1"/>
      <c r="AQ14" s="1"/>
      <c r="AR14" s="1"/>
      <c r="AS14" s="1"/>
    </row>
    <row r="15" spans="1:45" s="44" customFormat="1" ht="12" customHeight="1" x14ac:dyDescent="0.25">
      <c r="A15" s="8" t="s">
        <v>274</v>
      </c>
      <c r="B15" s="8"/>
      <c r="C15" s="8"/>
      <c r="D15" s="8"/>
      <c r="E15" s="8"/>
      <c r="F15" s="385" t="s">
        <v>29</v>
      </c>
      <c r="G15" s="381"/>
      <c r="H15" s="385" t="s">
        <v>197</v>
      </c>
      <c r="I15" s="381"/>
      <c r="J15" s="385">
        <v>185.836224001533</v>
      </c>
      <c r="K15" s="381">
        <v>82.170305583067105</v>
      </c>
      <c r="L15" s="385">
        <v>115.22755758578499</v>
      </c>
      <c r="M15" s="381">
        <v>58.128214741791901</v>
      </c>
      <c r="N15" s="385" t="s">
        <v>29</v>
      </c>
      <c r="O15" s="381"/>
      <c r="P15" s="385" t="s">
        <v>197</v>
      </c>
      <c r="Q15" s="381"/>
      <c r="R15" s="385">
        <v>241.760493849536</v>
      </c>
      <c r="S15" s="381">
        <v>100.546682871155</v>
      </c>
      <c r="T15" s="385">
        <v>530.88489111078297</v>
      </c>
      <c r="U15" s="381">
        <v>126.95016707887</v>
      </c>
      <c r="V15" s="385">
        <v>427.57425609690603</v>
      </c>
      <c r="W15" s="381">
        <v>118.06388570751599</v>
      </c>
      <c r="X15"/>
      <c r="Y15"/>
      <c r="Z15"/>
      <c r="AA15"/>
      <c r="AB15"/>
      <c r="AC15"/>
      <c r="AD15"/>
      <c r="AE15" s="1"/>
      <c r="AF15" s="1"/>
      <c r="AG15" s="1"/>
      <c r="AH15" s="1"/>
      <c r="AI15" s="1"/>
      <c r="AJ15" s="1"/>
      <c r="AK15" s="1"/>
      <c r="AL15" s="1"/>
      <c r="AM15" s="1"/>
      <c r="AN15" s="1"/>
      <c r="AO15" s="1"/>
      <c r="AP15" s="1"/>
      <c r="AQ15" s="1"/>
      <c r="AR15" s="1"/>
      <c r="AS15" s="1"/>
    </row>
    <row r="16" spans="1:45" s="44" customFormat="1" ht="12" customHeight="1" x14ac:dyDescent="0.25">
      <c r="A16" s="8" t="s">
        <v>275</v>
      </c>
      <c r="B16" s="8"/>
      <c r="C16" s="8"/>
      <c r="D16" s="8"/>
      <c r="E16" s="8"/>
      <c r="F16" s="385" t="s">
        <v>29</v>
      </c>
      <c r="G16" s="381"/>
      <c r="H16" s="385" t="s">
        <v>29</v>
      </c>
      <c r="I16" s="381"/>
      <c r="J16" s="385">
        <v>380.12105402959497</v>
      </c>
      <c r="K16" s="381">
        <v>98.893395814955895</v>
      </c>
      <c r="L16" s="385">
        <v>192.18658970030501</v>
      </c>
      <c r="M16" s="381">
        <v>59.530860675092001</v>
      </c>
      <c r="N16" s="385" t="s">
        <v>29</v>
      </c>
      <c r="O16" s="381"/>
      <c r="P16" s="385" t="s">
        <v>29</v>
      </c>
      <c r="Q16" s="381"/>
      <c r="R16" s="385">
        <v>202.39550832117001</v>
      </c>
      <c r="S16" s="381">
        <v>92.092752522786299</v>
      </c>
      <c r="T16" s="385">
        <v>609.84280396470103</v>
      </c>
      <c r="U16" s="381">
        <v>144.760271969743</v>
      </c>
      <c r="V16" s="385">
        <v>394.58209802147599</v>
      </c>
      <c r="W16" s="381">
        <v>104.81874863979201</v>
      </c>
      <c r="X16"/>
      <c r="Y16"/>
      <c r="Z16"/>
      <c r="AA16"/>
      <c r="AB16"/>
      <c r="AC16"/>
      <c r="AD16"/>
      <c r="AE16" s="1"/>
      <c r="AF16" s="1"/>
      <c r="AG16" s="1"/>
      <c r="AH16" s="1"/>
      <c r="AI16" s="1"/>
      <c r="AJ16" s="1"/>
      <c r="AK16" s="1"/>
      <c r="AL16" s="1"/>
      <c r="AM16" s="1"/>
      <c r="AN16" s="1"/>
      <c r="AO16" s="1"/>
      <c r="AP16" s="1"/>
      <c r="AQ16" s="1"/>
      <c r="AR16" s="1"/>
      <c r="AS16" s="1"/>
    </row>
    <row r="17" spans="1:45" s="44" customFormat="1" ht="12" customHeight="1" x14ac:dyDescent="0.25">
      <c r="A17" s="8" t="s">
        <v>276</v>
      </c>
      <c r="B17" s="8"/>
      <c r="C17" s="8"/>
      <c r="D17" s="8"/>
      <c r="E17" s="8"/>
      <c r="F17" s="385">
        <v>140.16953100000001</v>
      </c>
      <c r="G17" s="381">
        <v>118.365591366521</v>
      </c>
      <c r="H17" s="385">
        <v>778.57591000000002</v>
      </c>
      <c r="I17" s="381">
        <v>282.97158026077602</v>
      </c>
      <c r="J17" s="385">
        <v>3009.5508948602801</v>
      </c>
      <c r="K17" s="381">
        <v>360.98894912644499</v>
      </c>
      <c r="L17" s="385">
        <v>1928.4827759403599</v>
      </c>
      <c r="M17" s="381">
        <v>271.55522206076603</v>
      </c>
      <c r="N17" s="385">
        <v>219.874776</v>
      </c>
      <c r="O17" s="381">
        <v>162.234402734794</v>
      </c>
      <c r="P17" s="385" t="s">
        <v>29</v>
      </c>
      <c r="Q17" s="381"/>
      <c r="R17" s="385">
        <v>651.29295031839695</v>
      </c>
      <c r="S17" s="381">
        <v>199.81833254911999</v>
      </c>
      <c r="T17" s="385">
        <v>5371.7566080156703</v>
      </c>
      <c r="U17" s="381">
        <v>609.98523460162096</v>
      </c>
      <c r="V17" s="385">
        <v>3718.39594500671</v>
      </c>
      <c r="W17" s="381">
        <v>429.40142164453698</v>
      </c>
      <c r="X17"/>
      <c r="Y17"/>
      <c r="Z17"/>
      <c r="AA17"/>
      <c r="AB17"/>
      <c r="AC17"/>
      <c r="AD17"/>
      <c r="AE17" s="1"/>
      <c r="AF17" s="1"/>
      <c r="AG17" s="1"/>
      <c r="AH17" s="1"/>
      <c r="AI17" s="1"/>
      <c r="AJ17" s="1"/>
      <c r="AK17" s="1"/>
      <c r="AL17" s="1"/>
      <c r="AM17" s="1"/>
      <c r="AN17" s="1"/>
      <c r="AO17" s="1"/>
      <c r="AP17" s="1"/>
      <c r="AQ17" s="1"/>
      <c r="AR17" s="1"/>
      <c r="AS17" s="1"/>
    </row>
    <row r="18" spans="1:45" s="44" customFormat="1" ht="12" customHeight="1" x14ac:dyDescent="0.25">
      <c r="A18" s="8" t="s">
        <v>277</v>
      </c>
      <c r="B18" s="8"/>
      <c r="C18" s="8"/>
      <c r="D18" s="8"/>
      <c r="E18" s="8"/>
      <c r="F18" s="385" t="s">
        <v>29</v>
      </c>
      <c r="G18" s="381"/>
      <c r="H18" s="385">
        <v>108.36297</v>
      </c>
      <c r="I18" s="381">
        <v>77.845379377569301</v>
      </c>
      <c r="J18" s="385">
        <v>1053.88533276008</v>
      </c>
      <c r="K18" s="381">
        <v>178.90787610089299</v>
      </c>
      <c r="L18" s="385">
        <v>624.15275129678002</v>
      </c>
      <c r="M18" s="381">
        <v>113.017580968766</v>
      </c>
      <c r="N18" s="385" t="s">
        <v>29</v>
      </c>
      <c r="O18" s="381"/>
      <c r="P18" s="385" t="s">
        <v>197</v>
      </c>
      <c r="Q18" s="381"/>
      <c r="R18" s="385">
        <v>344.45431703813199</v>
      </c>
      <c r="S18" s="381">
        <v>148.19483771573101</v>
      </c>
      <c r="T18" s="385">
        <v>1604.30246011996</v>
      </c>
      <c r="U18" s="381">
        <v>239.99707525961301</v>
      </c>
      <c r="V18" s="385">
        <v>1086.1542220659501</v>
      </c>
      <c r="W18" s="381">
        <v>182.041002210627</v>
      </c>
      <c r="X18"/>
      <c r="Y18"/>
      <c r="Z18"/>
      <c r="AA18"/>
      <c r="AB18"/>
      <c r="AC18"/>
      <c r="AD18"/>
      <c r="AE18" s="1"/>
      <c r="AF18" s="1"/>
      <c r="AG18" s="1"/>
      <c r="AH18" s="1"/>
      <c r="AI18" s="1"/>
      <c r="AJ18" s="1"/>
      <c r="AK18" s="1"/>
      <c r="AL18" s="1"/>
      <c r="AM18" s="1"/>
      <c r="AN18" s="1"/>
      <c r="AO18" s="1"/>
      <c r="AP18" s="1"/>
      <c r="AQ18" s="1"/>
      <c r="AR18" s="1"/>
      <c r="AS18" s="1"/>
    </row>
    <row r="19" spans="1:45" s="44" customFormat="1" ht="12" customHeight="1" x14ac:dyDescent="0.25">
      <c r="A19" s="8" t="s">
        <v>278</v>
      </c>
      <c r="B19" s="8"/>
      <c r="C19" s="8"/>
      <c r="D19" s="8"/>
      <c r="E19" s="8"/>
      <c r="F19" s="385" t="s">
        <v>197</v>
      </c>
      <c r="G19" s="381"/>
      <c r="H19" s="385">
        <v>555.04727000000003</v>
      </c>
      <c r="I19" s="381">
        <v>213.24045882275999</v>
      </c>
      <c r="J19" s="385">
        <v>3742.8194678272098</v>
      </c>
      <c r="K19" s="381">
        <v>368.97183090579398</v>
      </c>
      <c r="L19" s="385">
        <v>2313.2165717784901</v>
      </c>
      <c r="M19" s="381">
        <v>291.833597561494</v>
      </c>
      <c r="N19" s="385" t="s">
        <v>29</v>
      </c>
      <c r="O19" s="381"/>
      <c r="P19" s="385" t="s">
        <v>197</v>
      </c>
      <c r="Q19" s="381"/>
      <c r="R19" s="385">
        <v>1481.0359090392201</v>
      </c>
      <c r="S19" s="381">
        <v>349.66888278743602</v>
      </c>
      <c r="T19" s="385">
        <v>6241.8160070234499</v>
      </c>
      <c r="U19" s="381">
        <v>561.52779762102898</v>
      </c>
      <c r="V19" s="385">
        <v>4427.0834494595501</v>
      </c>
      <c r="W19" s="381">
        <v>477.40681173403601</v>
      </c>
      <c r="X19"/>
      <c r="Y19"/>
      <c r="Z19"/>
      <c r="AA19"/>
      <c r="AB19"/>
      <c r="AC19"/>
      <c r="AD19"/>
      <c r="AE19" s="1"/>
      <c r="AF19" s="1"/>
      <c r="AG19" s="1"/>
      <c r="AH19" s="1"/>
      <c r="AI19" s="1"/>
      <c r="AJ19" s="1"/>
      <c r="AK19" s="1"/>
      <c r="AL19" s="1"/>
      <c r="AM19" s="1"/>
      <c r="AN19" s="1"/>
      <c r="AO19" s="1"/>
      <c r="AP19" s="1"/>
      <c r="AQ19" s="1"/>
      <c r="AR19" s="1"/>
      <c r="AS19" s="1"/>
    </row>
    <row r="20" spans="1:45" s="44" customFormat="1" ht="12" customHeight="1" x14ac:dyDescent="0.25">
      <c r="A20" s="8" t="s">
        <v>279</v>
      </c>
      <c r="B20" s="8"/>
      <c r="C20" s="8"/>
      <c r="D20" s="8"/>
      <c r="E20" s="8"/>
      <c r="F20" s="385" t="s">
        <v>29</v>
      </c>
      <c r="G20" s="381"/>
      <c r="H20" s="385">
        <v>89.246780000000001</v>
      </c>
      <c r="I20" s="381">
        <v>79.7504269749884</v>
      </c>
      <c r="J20" s="385">
        <v>706.98587802278996</v>
      </c>
      <c r="K20" s="381">
        <v>157.26563828587399</v>
      </c>
      <c r="L20" s="385">
        <v>429.95494890328399</v>
      </c>
      <c r="M20" s="381">
        <v>108.784416653565</v>
      </c>
      <c r="N20" s="385" t="s">
        <v>29</v>
      </c>
      <c r="O20" s="381"/>
      <c r="P20" s="385" t="s">
        <v>29</v>
      </c>
      <c r="Q20" s="381"/>
      <c r="R20" s="385">
        <v>418.02290458351803</v>
      </c>
      <c r="S20" s="381">
        <v>170.84671298423001</v>
      </c>
      <c r="T20" s="385">
        <v>1270.6749216508699</v>
      </c>
      <c r="U20" s="381">
        <v>242.76335849616501</v>
      </c>
      <c r="V20" s="385">
        <v>937.22462884664697</v>
      </c>
      <c r="W20" s="381">
        <v>205.46590150223099</v>
      </c>
      <c r="X20"/>
      <c r="Y20"/>
      <c r="Z20"/>
      <c r="AA20"/>
      <c r="AB20"/>
      <c r="AC20"/>
      <c r="AD20"/>
      <c r="AE20" s="1"/>
      <c r="AF20" s="1"/>
      <c r="AG20" s="1"/>
      <c r="AH20" s="1"/>
      <c r="AI20" s="1"/>
      <c r="AJ20" s="1"/>
      <c r="AK20" s="1"/>
      <c r="AL20" s="1"/>
      <c r="AM20" s="1"/>
      <c r="AN20" s="1"/>
      <c r="AO20" s="1"/>
      <c r="AP20" s="1"/>
      <c r="AQ20" s="1"/>
      <c r="AR20" s="1"/>
      <c r="AS20" s="1"/>
    </row>
    <row r="21" spans="1:45" s="44" customFormat="1" ht="12" customHeight="1" x14ac:dyDescent="0.25">
      <c r="A21" s="8" t="s">
        <v>280</v>
      </c>
      <c r="B21" s="8"/>
      <c r="C21" s="8"/>
      <c r="D21" s="8"/>
      <c r="E21" s="8"/>
      <c r="F21" s="385" t="s">
        <v>29</v>
      </c>
      <c r="G21" s="381"/>
      <c r="H21" s="385">
        <v>64.905079999999998</v>
      </c>
      <c r="I21" s="381">
        <v>56.570838286849103</v>
      </c>
      <c r="J21" s="385">
        <v>748.32160394425603</v>
      </c>
      <c r="K21" s="381">
        <v>146.873388044161</v>
      </c>
      <c r="L21" s="385">
        <v>437.222985991766</v>
      </c>
      <c r="M21" s="381">
        <v>91.684278256830794</v>
      </c>
      <c r="N21" s="385" t="s">
        <v>29</v>
      </c>
      <c r="O21" s="381"/>
      <c r="P21" s="385" t="s">
        <v>29</v>
      </c>
      <c r="Q21" s="381"/>
      <c r="R21" s="385">
        <v>173.212198636073</v>
      </c>
      <c r="S21" s="381">
        <v>74.049884097373806</v>
      </c>
      <c r="T21" s="385">
        <v>1058.9857254736601</v>
      </c>
      <c r="U21" s="381">
        <v>168.84201450210301</v>
      </c>
      <c r="V21" s="385">
        <v>675.34026925537103</v>
      </c>
      <c r="W21" s="381">
        <v>125.60974693825</v>
      </c>
      <c r="X21"/>
      <c r="Y21"/>
      <c r="Z21"/>
      <c r="AA21"/>
      <c r="AB21"/>
      <c r="AC21"/>
      <c r="AD21"/>
      <c r="AE21" s="1"/>
      <c r="AF21" s="1"/>
      <c r="AG21" s="1"/>
      <c r="AH21" s="1"/>
      <c r="AI21" s="1"/>
      <c r="AJ21" s="1"/>
      <c r="AK21" s="1"/>
      <c r="AL21" s="1"/>
      <c r="AM21" s="1"/>
      <c r="AN21" s="1"/>
      <c r="AO21" s="1"/>
      <c r="AP21" s="1"/>
      <c r="AQ21" s="1"/>
      <c r="AR21" s="1"/>
      <c r="AS21" s="1"/>
    </row>
    <row r="22" spans="1:45" s="44" customFormat="1" ht="12" customHeight="1" x14ac:dyDescent="0.25">
      <c r="A22" s="8" t="s">
        <v>281</v>
      </c>
      <c r="B22" s="8"/>
      <c r="C22" s="8"/>
      <c r="D22" s="8"/>
      <c r="E22" s="8"/>
      <c r="F22" s="385" t="s">
        <v>29</v>
      </c>
      <c r="G22" s="381"/>
      <c r="H22" s="385">
        <v>350.89098999999999</v>
      </c>
      <c r="I22" s="381">
        <v>205.21771434415101</v>
      </c>
      <c r="J22" s="385">
        <v>642.39871701724201</v>
      </c>
      <c r="K22" s="381">
        <v>252.279468325072</v>
      </c>
      <c r="L22" s="385">
        <v>458.92145729632699</v>
      </c>
      <c r="M22" s="381">
        <v>211.932236819743</v>
      </c>
      <c r="N22" s="385" t="s">
        <v>29</v>
      </c>
      <c r="O22" s="381"/>
      <c r="P22" s="385" t="s">
        <v>29</v>
      </c>
      <c r="Q22" s="381"/>
      <c r="R22" s="385">
        <v>155.97599285083299</v>
      </c>
      <c r="S22" s="381">
        <v>92.329717204754104</v>
      </c>
      <c r="T22" s="385">
        <v>1226.8772616367701</v>
      </c>
      <c r="U22" s="381">
        <v>419.596639768682</v>
      </c>
      <c r="V22" s="385">
        <v>965.78843819338795</v>
      </c>
      <c r="W22" s="381">
        <v>364.639117042755</v>
      </c>
      <c r="X22"/>
      <c r="Y22"/>
      <c r="Z22"/>
      <c r="AA22"/>
      <c r="AB22"/>
      <c r="AC22"/>
      <c r="AD22"/>
      <c r="AE22" s="1"/>
      <c r="AF22" s="1"/>
      <c r="AG22" s="1"/>
      <c r="AH22" s="1"/>
      <c r="AI22" s="1"/>
      <c r="AJ22" s="1"/>
      <c r="AK22" s="1"/>
      <c r="AL22" s="1"/>
      <c r="AM22" s="1"/>
      <c r="AN22" s="1"/>
      <c r="AO22" s="1"/>
      <c r="AP22" s="1"/>
      <c r="AQ22" s="1"/>
      <c r="AR22" s="1"/>
      <c r="AS22" s="1"/>
    </row>
    <row r="23" spans="1:45" s="44" customFormat="1" ht="12" customHeight="1" x14ac:dyDescent="0.25">
      <c r="A23" s="8" t="s">
        <v>282</v>
      </c>
      <c r="B23" s="8"/>
      <c r="C23" s="8"/>
      <c r="D23" s="8"/>
      <c r="E23" s="8"/>
      <c r="F23" s="385" t="s">
        <v>29</v>
      </c>
      <c r="G23" s="381"/>
      <c r="H23" s="385">
        <v>206.02157</v>
      </c>
      <c r="I23" s="381">
        <v>110.01901947856901</v>
      </c>
      <c r="J23" s="385">
        <v>969.06759039403698</v>
      </c>
      <c r="K23" s="381">
        <v>200.72255685079401</v>
      </c>
      <c r="L23" s="385">
        <v>606.27984537322197</v>
      </c>
      <c r="M23" s="381">
        <v>161.88742247955199</v>
      </c>
      <c r="N23" s="385" t="s">
        <v>29</v>
      </c>
      <c r="O23" s="381"/>
      <c r="P23" s="385" t="s">
        <v>197</v>
      </c>
      <c r="Q23" s="381"/>
      <c r="R23" s="385">
        <v>410.224601884511</v>
      </c>
      <c r="S23" s="381">
        <v>153.778668876598</v>
      </c>
      <c r="T23" s="385">
        <v>1693.9991933163999</v>
      </c>
      <c r="U23" s="381">
        <v>263.76890932639202</v>
      </c>
      <c r="V23" s="385">
        <v>1231.6124522780301</v>
      </c>
      <c r="W23" s="381">
        <v>235.01633025323099</v>
      </c>
      <c r="X23"/>
      <c r="Y23"/>
      <c r="Z23"/>
      <c r="AA23"/>
      <c r="AB23"/>
      <c r="AC23"/>
      <c r="AD23"/>
      <c r="AE23" s="1"/>
      <c r="AF23" s="1"/>
      <c r="AG23" s="1"/>
      <c r="AH23" s="1"/>
      <c r="AI23" s="1"/>
      <c r="AJ23" s="1"/>
      <c r="AK23" s="1"/>
      <c r="AL23" s="1"/>
      <c r="AM23" s="1"/>
      <c r="AN23" s="1"/>
      <c r="AO23" s="1"/>
      <c r="AP23" s="1"/>
      <c r="AQ23" s="1"/>
      <c r="AR23" s="1"/>
      <c r="AS23" s="1"/>
    </row>
    <row r="24" spans="1:45" s="44" customFormat="1" ht="12" customHeight="1" x14ac:dyDescent="0.25">
      <c r="A24" s="8" t="s">
        <v>283</v>
      </c>
      <c r="B24" s="8"/>
      <c r="C24" s="8"/>
      <c r="D24" s="8"/>
      <c r="E24" s="8"/>
      <c r="F24" s="385" t="s">
        <v>29</v>
      </c>
      <c r="G24" s="381"/>
      <c r="H24" s="385">
        <v>208.82281</v>
      </c>
      <c r="I24" s="381">
        <v>138.864058552583</v>
      </c>
      <c r="J24" s="385">
        <v>987.81007694957702</v>
      </c>
      <c r="K24" s="381">
        <v>225.74589542958799</v>
      </c>
      <c r="L24" s="385">
        <v>665.63651626196804</v>
      </c>
      <c r="M24" s="381">
        <v>175.93894210337101</v>
      </c>
      <c r="N24" s="385" t="s">
        <v>29</v>
      </c>
      <c r="O24" s="381"/>
      <c r="P24" s="385" t="s">
        <v>29</v>
      </c>
      <c r="Q24" s="381"/>
      <c r="R24" s="385">
        <v>313.92756039650197</v>
      </c>
      <c r="S24" s="381">
        <v>182.09645311837201</v>
      </c>
      <c r="T24" s="385">
        <v>1601.54567834712</v>
      </c>
      <c r="U24" s="381">
        <v>330.28278942224398</v>
      </c>
      <c r="V24" s="385">
        <v>1188.38688758592</v>
      </c>
      <c r="W24" s="381">
        <v>264.50398613878798</v>
      </c>
      <c r="X24"/>
      <c r="Y24"/>
      <c r="Z24"/>
      <c r="AA24"/>
      <c r="AB24"/>
      <c r="AC24"/>
      <c r="AD24"/>
      <c r="AE24" s="1"/>
      <c r="AF24" s="1"/>
      <c r="AG24" s="1"/>
      <c r="AH24" s="1"/>
      <c r="AI24" s="1"/>
      <c r="AJ24" s="1"/>
      <c r="AK24" s="1"/>
      <c r="AL24" s="1"/>
      <c r="AM24" s="1"/>
      <c r="AN24" s="1"/>
      <c r="AO24" s="1"/>
      <c r="AP24" s="1"/>
      <c r="AQ24" s="1"/>
      <c r="AR24" s="1"/>
      <c r="AS24" s="1"/>
    </row>
    <row r="25" spans="1:45" s="44" customFormat="1" ht="12" customHeight="1" x14ac:dyDescent="0.25">
      <c r="A25" s="8" t="s">
        <v>284</v>
      </c>
      <c r="B25" s="8"/>
      <c r="C25" s="8"/>
      <c r="D25" s="8"/>
      <c r="E25" s="8"/>
      <c r="F25" s="385" t="s">
        <v>197</v>
      </c>
      <c r="G25" s="381"/>
      <c r="H25" s="385">
        <v>84.653040000000004</v>
      </c>
      <c r="I25" s="381">
        <v>53.646069069612103</v>
      </c>
      <c r="J25" s="385">
        <v>783.07822664211903</v>
      </c>
      <c r="K25" s="381">
        <v>167.841924380807</v>
      </c>
      <c r="L25" s="385">
        <v>515.39584165679798</v>
      </c>
      <c r="M25" s="381">
        <v>132.03155821042799</v>
      </c>
      <c r="N25" s="385" t="s">
        <v>29</v>
      </c>
      <c r="O25" s="381"/>
      <c r="P25" s="385" t="s">
        <v>29</v>
      </c>
      <c r="Q25" s="381"/>
      <c r="R25" s="385">
        <v>466.021419504709</v>
      </c>
      <c r="S25" s="381">
        <v>278.008699991931</v>
      </c>
      <c r="T25" s="385">
        <v>1396.7897709763299</v>
      </c>
      <c r="U25" s="381">
        <v>352.17965094605597</v>
      </c>
      <c r="V25" s="385">
        <v>1068.0998379791999</v>
      </c>
      <c r="W25" s="381">
        <v>308.81326888685197</v>
      </c>
      <c r="X25"/>
      <c r="Y25"/>
      <c r="Z25"/>
      <c r="AA25"/>
      <c r="AB25"/>
      <c r="AC25"/>
      <c r="AD25"/>
      <c r="AE25" s="1"/>
      <c r="AF25" s="1"/>
      <c r="AG25" s="1"/>
      <c r="AH25" s="1"/>
      <c r="AI25" s="1"/>
      <c r="AJ25" s="1"/>
      <c r="AK25" s="1"/>
      <c r="AL25" s="1"/>
      <c r="AM25" s="1"/>
      <c r="AN25" s="1"/>
      <c r="AO25" s="1"/>
      <c r="AP25" s="1"/>
      <c r="AQ25" s="1"/>
      <c r="AR25" s="1"/>
      <c r="AS25" s="1"/>
    </row>
    <row r="26" spans="1:45" s="44" customFormat="1" ht="12" customHeight="1" x14ac:dyDescent="0.25">
      <c r="A26" s="8" t="s">
        <v>285</v>
      </c>
      <c r="B26" s="8"/>
      <c r="C26" s="8"/>
      <c r="D26" s="8"/>
      <c r="E26" s="8"/>
      <c r="F26" s="385" t="s">
        <v>29</v>
      </c>
      <c r="G26" s="381"/>
      <c r="H26" s="385">
        <v>121.29969</v>
      </c>
      <c r="I26" s="381">
        <v>100.922723273778</v>
      </c>
      <c r="J26" s="385">
        <v>471.37361119390698</v>
      </c>
      <c r="K26" s="381">
        <v>122.43477220610301</v>
      </c>
      <c r="L26" s="385">
        <v>330.62015429445802</v>
      </c>
      <c r="M26" s="381">
        <v>93.394168300538695</v>
      </c>
      <c r="N26" s="385" t="s">
        <v>29</v>
      </c>
      <c r="O26" s="381"/>
      <c r="P26" s="385" t="s">
        <v>29</v>
      </c>
      <c r="Q26" s="381"/>
      <c r="R26" s="385">
        <v>68.939212993115504</v>
      </c>
      <c r="S26" s="381">
        <v>25.2335797940558</v>
      </c>
      <c r="T26" s="385">
        <v>718.16219453896497</v>
      </c>
      <c r="U26" s="381">
        <v>197.77680348240401</v>
      </c>
      <c r="V26" s="385">
        <v>520.85906063009304</v>
      </c>
      <c r="W26" s="381">
        <v>145.063173175912</v>
      </c>
      <c r="X26"/>
      <c r="Y26"/>
      <c r="Z26"/>
      <c r="AA26"/>
      <c r="AB26"/>
      <c r="AC26"/>
      <c r="AD26"/>
      <c r="AE26" s="1"/>
      <c r="AF26" s="1"/>
      <c r="AG26" s="1"/>
      <c r="AH26" s="1"/>
      <c r="AI26" s="1"/>
      <c r="AJ26" s="1"/>
      <c r="AK26" s="1"/>
      <c r="AL26" s="1"/>
      <c r="AM26" s="1"/>
      <c r="AN26" s="1"/>
      <c r="AO26" s="1"/>
      <c r="AP26" s="1"/>
      <c r="AQ26" s="1"/>
      <c r="AR26" s="1"/>
      <c r="AS26" s="1"/>
    </row>
    <row r="27" spans="1:45" s="44" customFormat="1" ht="12" customHeight="1" x14ac:dyDescent="0.25">
      <c r="A27" s="8" t="s">
        <v>286</v>
      </c>
      <c r="B27" s="8"/>
      <c r="C27" s="8"/>
      <c r="D27" s="8"/>
      <c r="E27" s="8"/>
      <c r="F27" s="385" t="s">
        <v>29</v>
      </c>
      <c r="G27" s="381"/>
      <c r="H27" s="385">
        <v>268.15517</v>
      </c>
      <c r="I27" s="381">
        <v>200.241551511491</v>
      </c>
      <c r="J27" s="385">
        <v>869.92730667579394</v>
      </c>
      <c r="K27" s="381">
        <v>185.00975925709801</v>
      </c>
      <c r="L27" s="385">
        <v>610.80898897125303</v>
      </c>
      <c r="M27" s="381">
        <v>134.30965776770699</v>
      </c>
      <c r="N27" s="385" t="s">
        <v>29</v>
      </c>
      <c r="O27" s="381"/>
      <c r="P27" s="385" t="s">
        <v>29</v>
      </c>
      <c r="Q27" s="381"/>
      <c r="R27" s="385">
        <v>484.129336371254</v>
      </c>
      <c r="S27" s="381">
        <v>296.95949806593302</v>
      </c>
      <c r="T27" s="385">
        <v>1780.9065265074501</v>
      </c>
      <c r="U27" s="381">
        <v>475.92135642815299</v>
      </c>
      <c r="V27" s="385">
        <v>1363.0934929909799</v>
      </c>
      <c r="W27" s="381">
        <v>402.23962221692301</v>
      </c>
      <c r="X27"/>
      <c r="Y27"/>
      <c r="Z27"/>
      <c r="AA27"/>
      <c r="AB27"/>
      <c r="AC27"/>
      <c r="AD27"/>
      <c r="AE27" s="1"/>
      <c r="AF27" s="1"/>
      <c r="AG27" s="1"/>
      <c r="AH27" s="1"/>
      <c r="AI27" s="1"/>
      <c r="AJ27" s="1"/>
      <c r="AK27" s="1"/>
      <c r="AL27" s="1"/>
      <c r="AM27" s="1"/>
      <c r="AN27" s="1"/>
      <c r="AO27" s="1"/>
      <c r="AP27" s="1"/>
      <c r="AQ27" s="1"/>
      <c r="AR27" s="1"/>
      <c r="AS27" s="1"/>
    </row>
    <row r="28" spans="1:45" s="44" customFormat="1" ht="12" customHeight="1" x14ac:dyDescent="0.25">
      <c r="A28" s="29" t="s">
        <v>287</v>
      </c>
      <c r="B28" s="29"/>
      <c r="C28" s="29"/>
      <c r="D28" s="29"/>
      <c r="E28" s="29"/>
      <c r="F28" s="386" t="s">
        <v>29</v>
      </c>
      <c r="G28" s="382"/>
      <c r="H28" s="386">
        <v>409.19251000000003</v>
      </c>
      <c r="I28" s="382">
        <v>188.627966390767</v>
      </c>
      <c r="J28" s="386">
        <v>650.627188750394</v>
      </c>
      <c r="K28" s="382">
        <v>164.79581498893899</v>
      </c>
      <c r="L28" s="386">
        <v>446.88613438650202</v>
      </c>
      <c r="M28" s="382">
        <v>120.395828134642</v>
      </c>
      <c r="N28" s="386" t="s">
        <v>29</v>
      </c>
      <c r="O28" s="382"/>
      <c r="P28" s="386" t="s">
        <v>29</v>
      </c>
      <c r="Q28" s="382"/>
      <c r="R28" s="386">
        <v>99.8122930355308</v>
      </c>
      <c r="S28" s="382">
        <v>41.880262896418301</v>
      </c>
      <c r="T28" s="386">
        <v>1250.79157001367</v>
      </c>
      <c r="U28" s="382">
        <v>250.613111507046</v>
      </c>
      <c r="V28" s="386">
        <v>955.89094128714999</v>
      </c>
      <c r="W28" s="382">
        <v>213.626094093841</v>
      </c>
      <c r="X28"/>
      <c r="Y28"/>
      <c r="Z28"/>
      <c r="AA28"/>
      <c r="AB28"/>
      <c r="AC28"/>
      <c r="AD28"/>
      <c r="AE28" s="1"/>
      <c r="AF28" s="1"/>
      <c r="AG28" s="1"/>
      <c r="AH28" s="1"/>
      <c r="AI28" s="1"/>
      <c r="AJ28" s="1"/>
      <c r="AK28" s="1"/>
      <c r="AL28" s="1"/>
      <c r="AM28" s="1"/>
      <c r="AN28" s="1"/>
      <c r="AO28" s="1"/>
      <c r="AP28" s="1"/>
      <c r="AQ28" s="1"/>
      <c r="AR28" s="1"/>
      <c r="AS28" s="1"/>
    </row>
    <row r="29" spans="1:45" ht="13.2" x14ac:dyDescent="0.25">
      <c r="A29" s="5"/>
      <c r="B29" s="5"/>
      <c r="C29" s="5"/>
      <c r="D29" s="5"/>
      <c r="E29" s="5"/>
      <c r="F29" s="5"/>
      <c r="G29" s="5"/>
      <c r="H29" s="5"/>
      <c r="I29" s="5"/>
      <c r="J29" s="5"/>
      <c r="K29" s="5"/>
      <c r="L29" s="5"/>
      <c r="M29" s="5"/>
      <c r="N29" s="5"/>
      <c r="O29" s="5"/>
      <c r="P29" s="5"/>
      <c r="Q29" s="5"/>
      <c r="R29" s="5"/>
      <c r="T29" s="5"/>
      <c r="U29" s="5"/>
      <c r="V29" s="5"/>
      <c r="X29"/>
      <c r="Y29"/>
      <c r="Z29"/>
      <c r="AA29"/>
      <c r="AB29"/>
      <c r="AC29"/>
      <c r="AD29"/>
    </row>
    <row r="30" spans="1:45" ht="12.75" customHeight="1" x14ac:dyDescent="0.25">
      <c r="X30"/>
      <c r="Y30"/>
      <c r="Z30"/>
      <c r="AA30"/>
      <c r="AB30"/>
      <c r="AC30"/>
      <c r="AD30"/>
    </row>
    <row r="31" spans="1:45" ht="12.75" customHeight="1" x14ac:dyDescent="0.25">
      <c r="X31"/>
      <c r="Y31"/>
      <c r="Z31"/>
      <c r="AA31"/>
      <c r="AB31"/>
      <c r="AC31"/>
      <c r="AD31"/>
    </row>
    <row r="32" spans="1:45" ht="13.2" hidden="1" x14ac:dyDescent="0.25">
      <c r="X32"/>
      <c r="Y32"/>
      <c r="Z32"/>
      <c r="AA32"/>
      <c r="AB32"/>
      <c r="AC32"/>
      <c r="AD32"/>
    </row>
    <row r="33" spans="24:30" ht="13.2" hidden="1" x14ac:dyDescent="0.25">
      <c r="X33"/>
      <c r="Y33"/>
      <c r="Z33"/>
      <c r="AA33"/>
      <c r="AB33"/>
      <c r="AC33"/>
      <c r="AD33"/>
    </row>
    <row r="34" spans="24:30" ht="13.2" hidden="1" x14ac:dyDescent="0.25">
      <c r="X34"/>
      <c r="Y34"/>
      <c r="Z34"/>
      <c r="AA34"/>
      <c r="AB34"/>
      <c r="AC34"/>
      <c r="AD34"/>
    </row>
    <row r="35" spans="24:30" ht="13.2" hidden="1" x14ac:dyDescent="0.25">
      <c r="X35"/>
      <c r="Y35"/>
      <c r="Z35"/>
      <c r="AA35"/>
      <c r="AB35"/>
      <c r="AC35"/>
      <c r="AD35"/>
    </row>
    <row r="36" spans="24:30" ht="13.2" hidden="1" x14ac:dyDescent="0.25">
      <c r="X36"/>
      <c r="Y36"/>
      <c r="Z36"/>
      <c r="AA36"/>
      <c r="AB36"/>
      <c r="AC36"/>
      <c r="AD36"/>
    </row>
    <row r="37" spans="24:30" ht="13.2" hidden="1" x14ac:dyDescent="0.25">
      <c r="X37"/>
      <c r="Y37"/>
      <c r="Z37"/>
      <c r="AA37"/>
      <c r="AB37"/>
      <c r="AC37"/>
      <c r="AD37"/>
    </row>
    <row r="38" spans="24:30" ht="13.2" hidden="1" x14ac:dyDescent="0.25">
      <c r="X38"/>
      <c r="Y38"/>
      <c r="Z38"/>
      <c r="AA38"/>
      <c r="AB38"/>
      <c r="AC38"/>
      <c r="AD38"/>
    </row>
    <row r="39" spans="24:30" ht="13.2" hidden="1" x14ac:dyDescent="0.25">
      <c r="X39"/>
      <c r="Y39"/>
      <c r="Z39"/>
      <c r="AA39"/>
      <c r="AB39"/>
      <c r="AC39"/>
      <c r="AD39"/>
    </row>
    <row r="40" spans="24:30" ht="13.2" hidden="1" x14ac:dyDescent="0.25">
      <c r="X40"/>
      <c r="Y40"/>
      <c r="Z40"/>
      <c r="AA40"/>
      <c r="AB40"/>
      <c r="AC40"/>
      <c r="AD40"/>
    </row>
    <row r="41" spans="24:30" ht="13.2" hidden="1" x14ac:dyDescent="0.25">
      <c r="X41"/>
      <c r="Y41"/>
      <c r="Z41"/>
      <c r="AA41"/>
      <c r="AB41"/>
      <c r="AC41"/>
      <c r="AD41"/>
    </row>
    <row r="42" spans="24:30" ht="13.2" hidden="1" x14ac:dyDescent="0.25">
      <c r="X42"/>
      <c r="Y42"/>
      <c r="Z42"/>
      <c r="AA42"/>
      <c r="AB42"/>
      <c r="AC42"/>
      <c r="AD42"/>
    </row>
    <row r="43" spans="24:30" ht="13.2" hidden="1" x14ac:dyDescent="0.25">
      <c r="X43"/>
      <c r="Y43"/>
      <c r="Z43"/>
      <c r="AA43"/>
      <c r="AB43"/>
      <c r="AC43"/>
      <c r="AD43"/>
    </row>
    <row r="44" spans="24:30" ht="13.2" hidden="1" x14ac:dyDescent="0.25">
      <c r="X44"/>
      <c r="Y44"/>
      <c r="Z44"/>
      <c r="AA44"/>
      <c r="AB44"/>
      <c r="AC44"/>
      <c r="AD44"/>
    </row>
    <row r="45" spans="24:30" ht="13.2" hidden="1" x14ac:dyDescent="0.25">
      <c r="X45"/>
      <c r="Y45"/>
      <c r="Z45"/>
      <c r="AA45"/>
      <c r="AB45"/>
      <c r="AC45"/>
      <c r="AD45"/>
    </row>
    <row r="46" spans="24:30" ht="13.2" hidden="1" x14ac:dyDescent="0.25">
      <c r="X46"/>
      <c r="Y46"/>
      <c r="Z46"/>
      <c r="AA46"/>
      <c r="AB46"/>
      <c r="AC46"/>
      <c r="AD46"/>
    </row>
    <row r="47" spans="24:30" ht="13.2" hidden="1" x14ac:dyDescent="0.25">
      <c r="X47"/>
      <c r="Y47"/>
      <c r="Z47"/>
      <c r="AA47"/>
      <c r="AB47"/>
      <c r="AC47"/>
      <c r="AD47"/>
    </row>
    <row r="48" spans="24:30" ht="12.75" customHeight="1" x14ac:dyDescent="0.25">
      <c r="X48"/>
      <c r="Y48"/>
      <c r="Z48"/>
      <c r="AA48"/>
      <c r="AB48"/>
      <c r="AC48"/>
      <c r="AD48"/>
    </row>
    <row r="49" spans="24:30" ht="12.75" customHeight="1" x14ac:dyDescent="0.25">
      <c r="X49"/>
      <c r="Y49"/>
      <c r="Z49"/>
      <c r="AA49"/>
      <c r="AB49"/>
      <c r="AC49"/>
      <c r="AD49"/>
    </row>
    <row r="50" spans="24:30" ht="12.75" customHeight="1" x14ac:dyDescent="0.25">
      <c r="X50"/>
      <c r="Y50"/>
      <c r="Z50"/>
      <c r="AA50"/>
      <c r="AB50"/>
      <c r="AC50"/>
      <c r="AD50"/>
    </row>
    <row r="51" spans="24:30" ht="12.75" customHeight="1" x14ac:dyDescent="0.25">
      <c r="X51"/>
      <c r="Y51"/>
      <c r="Z51"/>
      <c r="AA51"/>
      <c r="AB51"/>
      <c r="AC51"/>
      <c r="AD51"/>
    </row>
    <row r="52" spans="24:30" ht="12.75" customHeight="1" x14ac:dyDescent="0.25">
      <c r="X52"/>
      <c r="Y52"/>
      <c r="Z52"/>
      <c r="AA52"/>
      <c r="AB52"/>
      <c r="AC52"/>
      <c r="AD52"/>
    </row>
    <row r="53" spans="24:30" ht="13.2" x14ac:dyDescent="0.25">
      <c r="X53"/>
      <c r="Y53"/>
      <c r="Z53"/>
      <c r="AA53"/>
      <c r="AB53"/>
      <c r="AC53"/>
      <c r="AD53"/>
    </row>
    <row r="54" spans="24:30" ht="13.2" x14ac:dyDescent="0.25"/>
    <row r="55" spans="24:30" ht="13.2" x14ac:dyDescent="0.25"/>
    <row r="56" spans="24:30" ht="13.2" x14ac:dyDescent="0.25"/>
    <row r="57" spans="24:30" ht="13.2" x14ac:dyDescent="0.25"/>
    <row r="58" spans="24:30" ht="13.2" x14ac:dyDescent="0.25"/>
    <row r="59" spans="24:30" ht="13.2" x14ac:dyDescent="0.25"/>
    <row r="60" spans="24:30" ht="13.2" x14ac:dyDescent="0.25"/>
    <row r="61" spans="24:30" ht="13.2" x14ac:dyDescent="0.25"/>
    <row r="62" spans="24:30" ht="13.2" x14ac:dyDescent="0.25"/>
    <row r="63" spans="24:30" ht="13.2" x14ac:dyDescent="0.25"/>
    <row r="64" spans="24:30" ht="13.2" x14ac:dyDescent="0.25"/>
    <row r="65" ht="13.2" x14ac:dyDescent="0.25"/>
    <row r="66" ht="13.2" x14ac:dyDescent="0.25"/>
    <row r="67" ht="13.2" x14ac:dyDescent="0.25"/>
    <row r="68" ht="13.2" x14ac:dyDescent="0.25"/>
    <row r="69" ht="13.2" x14ac:dyDescent="0.25"/>
    <row r="70" ht="13.2" x14ac:dyDescent="0.25"/>
    <row r="71" ht="13.2" x14ac:dyDescent="0.25"/>
    <row r="72" ht="13.2" x14ac:dyDescent="0.25"/>
    <row r="73" ht="13.2" x14ac:dyDescent="0.25"/>
    <row r="74" ht="13.2" x14ac:dyDescent="0.25"/>
  </sheetData>
  <customSheetViews>
    <customSheetView guid="{A43FB5B3-F7FF-6149-AB81-753D35C7C3C8}" showGridLines="0" showRowCol="0" hiddenRows="1" hiddenColumns="1"/>
  </customSheetViews>
  <mergeCells count="11">
    <mergeCell ref="T6:U6"/>
    <mergeCell ref="V6:W6"/>
    <mergeCell ref="F5:W5"/>
    <mergeCell ref="N6:O6"/>
    <mergeCell ref="P6:Q6"/>
    <mergeCell ref="R6:S6"/>
    <mergeCell ref="A5:B6"/>
    <mergeCell ref="F6:G6"/>
    <mergeCell ref="H6:I6"/>
    <mergeCell ref="J6:K6"/>
    <mergeCell ref="L6:M6"/>
  </mergeCells>
  <pageMargins left="1.1811023622047245" right="1.1811023622047245" top="1.3779527559055118" bottom="1.3779527559055118" header="0.51181102362204722" footer="0.51181102362204722"/>
  <pageSetup paperSize="9" scale="82" orientation="landscape"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1">
    <tabColor rgb="FF00B050"/>
  </sheetPr>
  <dimension ref="A1:AB47"/>
  <sheetViews>
    <sheetView showGridLines="0" showRowColHeaders="0" zoomScaleNormal="100" workbookViewId="0">
      <selection activeCell="B362" sqref="B362"/>
    </sheetView>
  </sheetViews>
  <sheetFormatPr defaultColWidth="9.109375" defaultRowHeight="13.2" x14ac:dyDescent="0.25"/>
  <cols>
    <col min="1" max="1" width="1.109375" style="1" customWidth="1"/>
    <col min="2" max="2" width="27.88671875" style="1" customWidth="1"/>
    <col min="3" max="5" width="4" style="1" hidden="1" customWidth="1"/>
    <col min="6" max="6" width="6.109375" style="41" customWidth="1"/>
    <col min="7" max="7" width="4.88671875" style="40" customWidth="1"/>
    <col min="8" max="8" width="5.33203125" style="41" customWidth="1"/>
    <col min="9" max="9" width="5.109375" style="40" customWidth="1"/>
    <col min="10" max="10" width="3.88671875" style="41" customWidth="1"/>
    <col min="11" max="11" width="5.6640625" style="40" customWidth="1"/>
    <col min="12" max="12" width="6.33203125" style="41" customWidth="1"/>
    <col min="13" max="13" width="5.33203125" style="40" customWidth="1"/>
    <col min="14" max="14" width="17" style="1" customWidth="1"/>
    <col min="15" max="16384" width="9.109375" style="1"/>
  </cols>
  <sheetData>
    <row r="1" spans="1:28" x14ac:dyDescent="0.25">
      <c r="A1" s="73"/>
    </row>
    <row r="2" spans="1:28" ht="36" customHeight="1" x14ac:dyDescent="0.25">
      <c r="A2" s="598" t="s">
        <v>327</v>
      </c>
      <c r="B2" s="598"/>
      <c r="C2" s="598"/>
      <c r="D2" s="598"/>
      <c r="E2" s="598"/>
      <c r="F2" s="598"/>
      <c r="G2" s="598"/>
      <c r="H2" s="598"/>
      <c r="I2" s="598"/>
      <c r="J2" s="598"/>
      <c r="K2" s="598"/>
      <c r="L2" s="598"/>
      <c r="M2" s="598"/>
      <c r="N2" s="598"/>
      <c r="O2" s="598"/>
    </row>
    <row r="3" spans="1:28" ht="37.5" customHeight="1" x14ac:dyDescent="0.25">
      <c r="A3" s="599" t="s">
        <v>328</v>
      </c>
      <c r="B3" s="599"/>
      <c r="C3" s="599"/>
      <c r="D3" s="599"/>
      <c r="E3" s="599"/>
      <c r="F3" s="599"/>
      <c r="G3" s="599"/>
      <c r="H3" s="599"/>
      <c r="I3" s="599"/>
      <c r="J3" s="599"/>
      <c r="K3" s="599"/>
      <c r="L3" s="599"/>
      <c r="M3" s="599"/>
      <c r="N3" s="599"/>
      <c r="O3" s="599"/>
    </row>
    <row r="4" spans="1:28" x14ac:dyDescent="0.25">
      <c r="A4" s="101"/>
      <c r="B4" s="4"/>
      <c r="C4" s="4"/>
      <c r="D4" s="4"/>
      <c r="E4" s="4"/>
    </row>
    <row r="5" spans="1:28" x14ac:dyDescent="0.25">
      <c r="A5" s="585" t="s">
        <v>165</v>
      </c>
      <c r="B5" s="585"/>
      <c r="C5" s="11"/>
      <c r="D5" s="11"/>
      <c r="E5" s="11"/>
      <c r="F5" s="512" t="s">
        <v>329</v>
      </c>
      <c r="G5" s="512"/>
      <c r="H5" s="512"/>
      <c r="I5" s="512"/>
      <c r="J5" s="512"/>
      <c r="K5" s="512"/>
      <c r="L5" s="512"/>
      <c r="M5" s="512"/>
    </row>
    <row r="6" spans="1:28" ht="26.25" customHeight="1" x14ac:dyDescent="0.25">
      <c r="A6" s="592"/>
      <c r="B6" s="592"/>
      <c r="C6" s="36"/>
      <c r="D6" s="36"/>
      <c r="E6" s="36"/>
      <c r="F6" s="547" t="s">
        <v>330</v>
      </c>
      <c r="G6" s="600"/>
      <c r="H6" s="547" t="s">
        <v>331</v>
      </c>
      <c r="I6" s="600"/>
      <c r="J6" s="547" t="s">
        <v>332</v>
      </c>
      <c r="K6" s="600"/>
      <c r="L6" s="547" t="s">
        <v>333</v>
      </c>
      <c r="M6" s="600"/>
    </row>
    <row r="7" spans="1:28" ht="15" customHeight="1" x14ac:dyDescent="0.25">
      <c r="A7" s="49" t="s">
        <v>290</v>
      </c>
      <c r="B7" s="49"/>
      <c r="C7" s="49"/>
      <c r="D7" s="49"/>
      <c r="E7" s="49"/>
      <c r="F7" s="384">
        <v>5018.2796148523703</v>
      </c>
      <c r="G7" s="383">
        <v>569.66847729371102</v>
      </c>
      <c r="H7" s="384">
        <v>761.66785338570298</v>
      </c>
      <c r="I7" s="383">
        <v>631.28575206019104</v>
      </c>
      <c r="J7" s="384">
        <v>274.25048279999999</v>
      </c>
      <c r="K7" s="383">
        <v>80.644780999999995</v>
      </c>
      <c r="L7" s="384">
        <v>8117.65330435741</v>
      </c>
      <c r="M7" s="383">
        <v>758.62158054654299</v>
      </c>
    </row>
    <row r="8" spans="1:28" s="44" customFormat="1" ht="12" customHeight="1" x14ac:dyDescent="0.25">
      <c r="A8" s="8" t="s">
        <v>334</v>
      </c>
      <c r="B8" s="95"/>
      <c r="C8" s="8"/>
      <c r="D8" s="8"/>
      <c r="E8" s="8"/>
      <c r="F8" s="385">
        <v>2.9432717229640999</v>
      </c>
      <c r="G8" s="381">
        <v>1.0897539999999999</v>
      </c>
      <c r="H8" s="385" t="s">
        <v>29</v>
      </c>
      <c r="I8" s="381"/>
      <c r="J8" s="385" t="s">
        <v>29</v>
      </c>
      <c r="K8" s="381"/>
      <c r="L8" s="385">
        <v>3.6496569364754801</v>
      </c>
      <c r="M8" s="381">
        <v>1.3160959948533699</v>
      </c>
    </row>
    <row r="9" spans="1:28" s="44" customFormat="1" ht="12" customHeight="1" x14ac:dyDescent="0.25">
      <c r="A9" s="8" t="s">
        <v>335</v>
      </c>
      <c r="B9" s="95"/>
      <c r="C9" s="8"/>
      <c r="D9" s="8"/>
      <c r="E9" s="8"/>
      <c r="F9" s="385">
        <v>3.29147816709217</v>
      </c>
      <c r="G9" s="381">
        <v>1.5524119999999999</v>
      </c>
      <c r="H9" s="385" t="s">
        <v>29</v>
      </c>
      <c r="I9" s="381"/>
      <c r="J9" s="385" t="s">
        <v>29</v>
      </c>
      <c r="K9" s="381"/>
      <c r="L9" s="385">
        <v>4.0814329271942897</v>
      </c>
      <c r="M9" s="381">
        <v>1.8975857097578599</v>
      </c>
    </row>
    <row r="10" spans="1:28" s="44" customFormat="1" ht="12" customHeight="1" x14ac:dyDescent="0.25">
      <c r="A10" s="8" t="s">
        <v>336</v>
      </c>
      <c r="B10" s="95"/>
      <c r="C10" s="8"/>
      <c r="D10" s="8"/>
      <c r="E10" s="8"/>
      <c r="F10" s="385">
        <v>1203.7853444095599</v>
      </c>
      <c r="G10" s="381">
        <v>164.782511</v>
      </c>
      <c r="H10" s="385" t="s">
        <v>197</v>
      </c>
      <c r="I10" s="381"/>
      <c r="J10" s="385">
        <v>47.080383152903302</v>
      </c>
      <c r="K10" s="381">
        <v>32.453897935464397</v>
      </c>
      <c r="L10" s="385">
        <v>1818.7620452719</v>
      </c>
      <c r="M10" s="381">
        <v>328.190940097576</v>
      </c>
    </row>
    <row r="11" spans="1:28" s="75" customFormat="1" ht="12" customHeight="1" x14ac:dyDescent="0.25">
      <c r="A11" s="8" t="s">
        <v>337</v>
      </c>
      <c r="B11" s="95"/>
      <c r="C11" s="8"/>
      <c r="D11" s="8"/>
      <c r="E11" s="8"/>
      <c r="F11" s="385">
        <v>803.83708194772305</v>
      </c>
      <c r="G11" s="381">
        <v>172.41925998980801</v>
      </c>
      <c r="H11" s="385" t="s">
        <v>197</v>
      </c>
      <c r="I11" s="381"/>
      <c r="J11" s="385">
        <v>45.532162872427399</v>
      </c>
      <c r="K11" s="381">
        <v>27.2384639240917</v>
      </c>
      <c r="L11" s="385">
        <v>1271.7267723841901</v>
      </c>
      <c r="M11" s="381">
        <v>297.73518413410397</v>
      </c>
      <c r="N11" s="44"/>
      <c r="O11" s="71"/>
      <c r="P11" s="90"/>
      <c r="Q11" s="71"/>
      <c r="R11" s="90"/>
      <c r="S11" s="71"/>
      <c r="T11" s="90"/>
      <c r="U11" s="71"/>
      <c r="V11" s="90"/>
      <c r="W11" s="71"/>
      <c r="X11" s="90"/>
      <c r="Y11" s="71"/>
      <c r="Z11" s="90"/>
      <c r="AA11" s="71"/>
      <c r="AB11" s="90"/>
    </row>
    <row r="12" spans="1:28" s="44" customFormat="1" ht="10.5" customHeight="1" x14ac:dyDescent="0.25">
      <c r="A12" s="95" t="s">
        <v>124</v>
      </c>
      <c r="B12" s="95"/>
      <c r="C12" s="95"/>
      <c r="D12" s="95"/>
      <c r="E12" s="95"/>
      <c r="F12" s="71">
        <v>1532.17348051525</v>
      </c>
      <c r="G12" s="90">
        <v>297.58385800000002</v>
      </c>
      <c r="H12" s="71">
        <v>485.43166967405</v>
      </c>
      <c r="I12" s="90">
        <v>388.26801</v>
      </c>
      <c r="J12" s="71">
        <v>149.50944908726501</v>
      </c>
      <c r="K12" s="90">
        <v>54.800605025841499</v>
      </c>
      <c r="L12" s="71">
        <v>3005.1639325151</v>
      </c>
      <c r="M12" s="90">
        <v>418.26817190591601</v>
      </c>
      <c r="N12" s="71"/>
    </row>
    <row r="13" spans="1:28" s="44" customFormat="1" ht="10.5" customHeight="1" x14ac:dyDescent="0.25">
      <c r="A13" s="95" t="s">
        <v>338</v>
      </c>
      <c r="B13" s="95"/>
      <c r="C13" s="8"/>
      <c r="D13" s="8"/>
      <c r="E13" s="8"/>
      <c r="F13" s="385" t="s">
        <v>29</v>
      </c>
      <c r="G13" s="381"/>
      <c r="H13" s="385" t="s">
        <v>29</v>
      </c>
      <c r="I13" s="381"/>
      <c r="J13" s="385" t="s">
        <v>29</v>
      </c>
      <c r="K13" s="381"/>
      <c r="L13" s="385" t="s">
        <v>29</v>
      </c>
    </row>
    <row r="14" spans="1:28" s="44" customFormat="1" ht="13.5" customHeight="1" x14ac:dyDescent="0.25">
      <c r="A14" s="95" t="s">
        <v>339</v>
      </c>
      <c r="B14" s="95"/>
      <c r="C14" s="8"/>
      <c r="D14" s="8"/>
      <c r="E14" s="8"/>
      <c r="F14" s="385">
        <v>813.92276328013895</v>
      </c>
      <c r="G14" s="381">
        <v>144.227497</v>
      </c>
      <c r="H14" s="385" t="s">
        <v>197</v>
      </c>
      <c r="I14" s="381"/>
      <c r="J14" s="385" t="s">
        <v>197</v>
      </c>
      <c r="K14" s="381"/>
      <c r="L14" s="385">
        <v>1049.3802963759399</v>
      </c>
      <c r="M14" s="381">
        <v>192.191184308061</v>
      </c>
    </row>
    <row r="15" spans="1:28" s="44" customFormat="1" ht="10.5" customHeight="1" x14ac:dyDescent="0.25">
      <c r="A15" s="95" t="s">
        <v>127</v>
      </c>
      <c r="B15" s="95"/>
      <c r="C15" s="8"/>
      <c r="D15" s="8"/>
      <c r="E15" s="8"/>
      <c r="F15" s="385" t="s">
        <v>29</v>
      </c>
      <c r="G15" s="381"/>
      <c r="H15" s="385" t="s">
        <v>29</v>
      </c>
      <c r="I15" s="381"/>
      <c r="J15" s="385" t="s">
        <v>29</v>
      </c>
      <c r="K15" s="381"/>
      <c r="L15" s="385" t="s">
        <v>29</v>
      </c>
    </row>
    <row r="16" spans="1:28" s="44" customFormat="1" ht="10.5" customHeight="1" x14ac:dyDescent="0.25">
      <c r="A16" s="95" t="s">
        <v>128</v>
      </c>
      <c r="B16" s="95"/>
      <c r="C16" s="8"/>
      <c r="D16" s="8"/>
      <c r="E16" s="8"/>
      <c r="F16" s="385">
        <v>70.279368620438504</v>
      </c>
      <c r="G16" s="381">
        <v>18.516804</v>
      </c>
      <c r="H16" s="385" t="s">
        <v>29</v>
      </c>
      <c r="I16" s="381"/>
      <c r="J16" s="385" t="s">
        <v>29</v>
      </c>
      <c r="K16" s="381"/>
      <c r="L16" s="385">
        <v>87.1464170893437</v>
      </c>
      <c r="M16" s="381">
        <v>23.9011721733165</v>
      </c>
    </row>
    <row r="17" spans="1:25" s="44" customFormat="1" ht="10.5" customHeight="1" x14ac:dyDescent="0.25">
      <c r="A17" s="95" t="s">
        <v>215</v>
      </c>
      <c r="B17" s="95"/>
      <c r="C17" s="8"/>
      <c r="D17" s="8"/>
      <c r="E17" s="8"/>
      <c r="F17" s="385">
        <v>72.845109139110406</v>
      </c>
      <c r="G17" s="381">
        <v>71.243769</v>
      </c>
      <c r="H17" s="385" t="s">
        <v>29</v>
      </c>
      <c r="I17" s="381"/>
      <c r="J17" s="385" t="s">
        <v>29</v>
      </c>
      <c r="K17" s="381"/>
      <c r="L17" s="385">
        <v>90.327935332496907</v>
      </c>
      <c r="M17" s="381">
        <v>82.2240554923019</v>
      </c>
    </row>
    <row r="18" spans="1:25" s="44" customFormat="1" ht="10.5" customHeight="1" x14ac:dyDescent="0.25">
      <c r="A18" s="95" t="s">
        <v>216</v>
      </c>
      <c r="B18" s="95"/>
      <c r="C18" s="8"/>
      <c r="D18" s="8"/>
      <c r="E18" s="8"/>
      <c r="F18" s="385" t="s">
        <v>197</v>
      </c>
      <c r="G18" s="381"/>
      <c r="H18" s="385" t="s">
        <v>29</v>
      </c>
      <c r="I18" s="381"/>
      <c r="J18" s="385" t="s">
        <v>29</v>
      </c>
      <c r="K18" s="381"/>
      <c r="L18" s="385" t="s">
        <v>197</v>
      </c>
      <c r="M18" s="381"/>
    </row>
    <row r="19" spans="1:25" s="44" customFormat="1" x14ac:dyDescent="0.25">
      <c r="A19" s="168" t="s">
        <v>131</v>
      </c>
      <c r="B19" s="168"/>
      <c r="C19" s="29"/>
      <c r="D19" s="29"/>
      <c r="E19" s="29"/>
      <c r="F19" s="386">
        <v>506.737163127293</v>
      </c>
      <c r="G19" s="382">
        <v>140.29465379999999</v>
      </c>
      <c r="H19" s="386" t="s">
        <v>197</v>
      </c>
      <c r="I19" s="382"/>
      <c r="J19" s="386">
        <v>27.4516925480733</v>
      </c>
      <c r="K19" s="382">
        <v>21.767796669999999</v>
      </c>
      <c r="L19" s="386">
        <v>776.91876866048699</v>
      </c>
      <c r="M19" s="381">
        <v>184.049538428549</v>
      </c>
    </row>
    <row r="20" spans="1:25" s="346" customFormat="1" ht="15" customHeight="1" x14ac:dyDescent="0.25">
      <c r="A20" s="601" t="s">
        <v>340</v>
      </c>
      <c r="B20" s="601"/>
      <c r="C20" s="601"/>
      <c r="D20" s="601"/>
      <c r="E20" s="601"/>
      <c r="F20" s="601"/>
      <c r="G20" s="601"/>
      <c r="H20" s="601"/>
      <c r="I20" s="601"/>
      <c r="J20" s="601"/>
      <c r="K20" s="601"/>
      <c r="L20" s="601"/>
      <c r="M20" s="601"/>
      <c r="N20" s="601"/>
    </row>
    <row r="21" spans="1:25" s="346" customFormat="1" ht="51.9" customHeight="1" x14ac:dyDescent="0.2">
      <c r="A21" s="586" t="s">
        <v>356</v>
      </c>
      <c r="B21" s="586"/>
      <c r="C21" s="586"/>
      <c r="D21" s="586"/>
      <c r="E21" s="586"/>
      <c r="F21" s="586"/>
      <c r="G21" s="586"/>
      <c r="H21" s="586"/>
      <c r="I21" s="586"/>
      <c r="J21" s="586"/>
      <c r="K21" s="586"/>
      <c r="L21" s="586"/>
      <c r="M21" s="586"/>
      <c r="N21" s="586"/>
      <c r="O21" s="586"/>
      <c r="P21" s="586"/>
      <c r="Q21" s="586"/>
      <c r="R21" s="586"/>
      <c r="S21" s="586"/>
      <c r="T21" s="586"/>
      <c r="U21" s="586"/>
      <c r="V21" s="586"/>
      <c r="W21" s="586"/>
      <c r="X21" s="586"/>
      <c r="Y21" s="586"/>
    </row>
    <row r="22" spans="1:25" s="347" customFormat="1" ht="15" customHeight="1" x14ac:dyDescent="0.25">
      <c r="A22" s="95" t="s">
        <v>341</v>
      </c>
      <c r="B22" s="345"/>
      <c r="C22" s="188"/>
      <c r="D22" s="333"/>
      <c r="E22" s="101"/>
      <c r="F22" s="101"/>
      <c r="G22" s="101"/>
      <c r="H22" s="101"/>
      <c r="I22" s="101"/>
      <c r="J22" s="101"/>
      <c r="K22" s="101"/>
      <c r="L22" s="101"/>
      <c r="M22" s="101"/>
      <c r="N22" s="101"/>
      <c r="O22" s="101"/>
      <c r="P22" s="101"/>
      <c r="Q22" s="101"/>
      <c r="R22" s="101"/>
      <c r="S22" s="101"/>
      <c r="T22" s="101"/>
      <c r="U22" s="101"/>
      <c r="V22" s="101"/>
      <c r="W22" s="101"/>
      <c r="X22" s="101"/>
      <c r="Y22" s="101"/>
    </row>
    <row r="23" spans="1:25" x14ac:dyDescent="0.25">
      <c r="A23" s="5"/>
      <c r="B23" s="5"/>
      <c r="C23" s="5"/>
      <c r="D23" s="5"/>
      <c r="E23" s="5"/>
      <c r="F23" s="5"/>
      <c r="G23" s="5"/>
      <c r="H23" s="5"/>
      <c r="I23" s="5"/>
      <c r="J23" s="5"/>
      <c r="K23" s="5"/>
      <c r="L23" s="5"/>
      <c r="M23" s="5"/>
    </row>
    <row r="25" spans="1:25" hidden="1" x14ac:dyDescent="0.25"/>
    <row r="26" spans="1:25" hidden="1" x14ac:dyDescent="0.25"/>
    <row r="27" spans="1:25" hidden="1" x14ac:dyDescent="0.25"/>
    <row r="28" spans="1:25" hidden="1" x14ac:dyDescent="0.25"/>
    <row r="29" spans="1:25" hidden="1" x14ac:dyDescent="0.25"/>
    <row r="30" spans="1:25" hidden="1" x14ac:dyDescent="0.25"/>
    <row r="31" spans="1:25" hidden="1" x14ac:dyDescent="0.25"/>
    <row r="32" spans="1:25"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sheetData>
  <customSheetViews>
    <customSheetView guid="{A43FB5B3-F7FF-6149-AB81-753D35C7C3C8}" showGridLines="0" showRowCol="0" hiddenRows="1" hiddenColumns="1"/>
  </customSheetViews>
  <mergeCells count="10">
    <mergeCell ref="A21:Y21"/>
    <mergeCell ref="A2:O2"/>
    <mergeCell ref="A20:N20"/>
    <mergeCell ref="A5:B6"/>
    <mergeCell ref="F5:M5"/>
    <mergeCell ref="F6:G6"/>
    <mergeCell ref="H6:I6"/>
    <mergeCell ref="J6:K6"/>
    <mergeCell ref="L6:M6"/>
    <mergeCell ref="A3:O3"/>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4">
    <tabColor rgb="FF00B050"/>
    <pageSetUpPr fitToPage="1"/>
  </sheetPr>
  <dimension ref="A1:AM16"/>
  <sheetViews>
    <sheetView showGridLines="0" showRowColHeaders="0" zoomScaleNormal="100" workbookViewId="0">
      <selection activeCell="B362" sqref="B362"/>
    </sheetView>
  </sheetViews>
  <sheetFormatPr defaultColWidth="9.109375" defaultRowHeight="13.2" x14ac:dyDescent="0.25"/>
  <cols>
    <col min="1" max="1" width="14" style="1" customWidth="1"/>
    <col min="2" max="5" width="0.88671875" style="1" customWidth="1"/>
    <col min="6" max="8" width="5.33203125" style="1" hidden="1" customWidth="1"/>
    <col min="9" max="18" width="5.33203125" style="1" customWidth="1"/>
    <col min="19" max="19" width="5.109375" style="1" customWidth="1"/>
    <col min="20" max="20" width="5.109375" style="72" customWidth="1"/>
    <col min="21" max="21" width="5.109375" style="1" customWidth="1"/>
    <col min="22" max="22" width="5.6640625" style="1" customWidth="1"/>
    <col min="23" max="37" width="5.6640625" style="1" hidden="1" customWidth="1"/>
    <col min="38" max="39" width="5.6640625" style="1" customWidth="1"/>
    <col min="40" max="16384" width="9.109375" style="1"/>
  </cols>
  <sheetData>
    <row r="1" spans="1:39" s="44" customFormat="1" ht="32.25" customHeight="1" x14ac:dyDescent="0.25">
      <c r="A1" s="506" t="s">
        <v>27</v>
      </c>
      <c r="B1" s="506"/>
      <c r="C1" s="506"/>
      <c r="D1" s="506"/>
      <c r="E1" s="506"/>
      <c r="F1" s="506"/>
      <c r="G1" s="506"/>
      <c r="H1" s="506"/>
      <c r="I1" s="506"/>
      <c r="J1" s="506"/>
      <c r="K1" s="506"/>
      <c r="L1" s="506"/>
      <c r="M1" s="506"/>
      <c r="N1" s="506"/>
      <c r="O1" s="506"/>
      <c r="P1" s="506"/>
      <c r="Q1" s="506"/>
      <c r="R1" s="506"/>
      <c r="S1" s="506"/>
      <c r="T1" s="506"/>
      <c r="U1" s="506"/>
    </row>
    <row r="2" spans="1:39" s="44" customFormat="1" ht="29.25" customHeight="1" x14ac:dyDescent="0.25">
      <c r="A2" s="507" t="s">
        <v>28</v>
      </c>
      <c r="B2" s="507"/>
      <c r="C2" s="507"/>
      <c r="D2" s="507"/>
      <c r="E2" s="507"/>
      <c r="F2" s="507"/>
      <c r="G2" s="507"/>
      <c r="H2" s="507"/>
      <c r="I2" s="507"/>
      <c r="J2" s="507"/>
      <c r="K2" s="507"/>
      <c r="L2" s="507"/>
      <c r="M2" s="507"/>
      <c r="N2" s="507"/>
      <c r="O2" s="507"/>
      <c r="P2" s="507"/>
      <c r="Q2" s="507"/>
      <c r="R2" s="507"/>
      <c r="S2" s="507"/>
      <c r="T2" s="507"/>
      <c r="U2" s="507"/>
    </row>
    <row r="3" spans="1:39" hidden="1" x14ac:dyDescent="0.25">
      <c r="A3" s="15"/>
    </row>
    <row r="5" spans="1:39" x14ac:dyDescent="0.25">
      <c r="A5" s="17"/>
      <c r="B5" s="17"/>
      <c r="C5" s="17"/>
      <c r="D5" s="17"/>
      <c r="E5" s="17"/>
      <c r="F5" s="20"/>
      <c r="G5" s="20"/>
      <c r="H5" s="21"/>
      <c r="I5" s="21">
        <v>2009</v>
      </c>
      <c r="J5" s="21">
        <v>2010</v>
      </c>
      <c r="K5" s="21">
        <v>2011</v>
      </c>
      <c r="L5" s="21">
        <v>2012</v>
      </c>
      <c r="M5" s="21">
        <v>2013</v>
      </c>
      <c r="N5" s="21">
        <v>2014</v>
      </c>
      <c r="O5" s="252" t="s">
        <v>12</v>
      </c>
      <c r="P5" s="21">
        <v>2016</v>
      </c>
      <c r="Q5" s="252" t="s">
        <v>13</v>
      </c>
      <c r="R5" s="21">
        <v>2018</v>
      </c>
      <c r="S5" s="252" t="s">
        <v>14</v>
      </c>
      <c r="T5" s="252" t="s">
        <v>15</v>
      </c>
      <c r="U5" s="252" t="s">
        <v>16</v>
      </c>
      <c r="V5" s="252">
        <v>2022</v>
      </c>
      <c r="W5" s="116"/>
      <c r="X5" s="116"/>
      <c r="Y5" s="116"/>
      <c r="Z5" s="116"/>
      <c r="AA5" s="116"/>
      <c r="AB5" s="116"/>
      <c r="AC5" s="116"/>
      <c r="AD5" s="116"/>
      <c r="AE5" s="116"/>
      <c r="AF5" s="116"/>
      <c r="AG5" s="116"/>
      <c r="AH5" s="116"/>
      <c r="AI5" s="116"/>
      <c r="AJ5" s="116"/>
      <c r="AK5" s="116"/>
      <c r="AL5" s="116"/>
      <c r="AM5" s="116"/>
    </row>
    <row r="6" spans="1:39" x14ac:dyDescent="0.25">
      <c r="A6" s="25"/>
      <c r="B6" s="25"/>
      <c r="C6" s="25"/>
      <c r="D6" s="25"/>
      <c r="E6" s="25"/>
      <c r="F6" s="22"/>
      <c r="G6" s="22"/>
      <c r="H6" s="9"/>
      <c r="I6" s="9" t="s">
        <v>17</v>
      </c>
      <c r="J6" s="9" t="s">
        <v>17</v>
      </c>
      <c r="K6" s="9" t="s">
        <v>17</v>
      </c>
      <c r="L6" s="9" t="s">
        <v>17</v>
      </c>
      <c r="M6" s="9" t="s">
        <v>17</v>
      </c>
      <c r="N6" s="9" t="s">
        <v>17</v>
      </c>
      <c r="O6" s="9" t="s">
        <v>17</v>
      </c>
      <c r="P6" s="9" t="s">
        <v>17</v>
      </c>
      <c r="Q6" s="9" t="s">
        <v>17</v>
      </c>
      <c r="R6" s="9" t="s">
        <v>17</v>
      </c>
      <c r="S6" s="9" t="s">
        <v>17</v>
      </c>
      <c r="T6" s="9" t="s">
        <v>17</v>
      </c>
      <c r="U6" s="9" t="s">
        <v>17</v>
      </c>
      <c r="V6" s="9" t="s">
        <v>17</v>
      </c>
      <c r="W6" s="9"/>
      <c r="X6" s="9"/>
      <c r="Y6" s="9"/>
      <c r="Z6" s="9"/>
      <c r="AA6" s="9"/>
      <c r="AB6" s="9"/>
      <c r="AC6" s="9"/>
      <c r="AD6" s="9"/>
      <c r="AE6" s="9"/>
      <c r="AF6" s="9"/>
      <c r="AG6" s="9"/>
      <c r="AH6" s="9"/>
      <c r="AI6" s="9"/>
      <c r="AJ6" s="9"/>
      <c r="AK6" s="9"/>
      <c r="AL6" s="9"/>
      <c r="AM6" s="9"/>
    </row>
    <row r="7" spans="1:39" ht="13.5" customHeight="1" x14ac:dyDescent="0.25">
      <c r="A7" s="17" t="s">
        <v>18</v>
      </c>
      <c r="B7" s="17"/>
      <c r="C7" s="17"/>
      <c r="D7" s="17"/>
      <c r="E7" s="17"/>
      <c r="F7" s="56"/>
      <c r="G7" s="56"/>
      <c r="H7" s="57"/>
      <c r="I7" s="57">
        <v>35.127000000000002</v>
      </c>
      <c r="J7" s="57">
        <v>32.875</v>
      </c>
      <c r="K7" s="57">
        <v>35.313000000000002</v>
      </c>
      <c r="L7" s="57">
        <v>32.935000000000002</v>
      </c>
      <c r="M7" s="57">
        <v>33.003999999999998</v>
      </c>
      <c r="N7" s="57">
        <v>33.667999999999999</v>
      </c>
      <c r="O7" s="57" t="s">
        <v>29</v>
      </c>
      <c r="P7" s="57">
        <v>33.009</v>
      </c>
      <c r="Q7" s="57" t="s">
        <v>29</v>
      </c>
      <c r="R7" s="57">
        <v>31.777999999999999</v>
      </c>
      <c r="S7" s="57">
        <v>31.895</v>
      </c>
      <c r="T7" s="57">
        <v>32.021000000000001</v>
      </c>
      <c r="U7" s="57">
        <v>32.292000000000002</v>
      </c>
      <c r="V7" s="57">
        <v>29.749029100000001</v>
      </c>
      <c r="W7" s="117"/>
      <c r="X7" s="117"/>
      <c r="Y7" s="117"/>
      <c r="Z7" s="117"/>
      <c r="AA7" s="117"/>
      <c r="AB7" s="117"/>
      <c r="AC7" s="117"/>
      <c r="AD7" s="117"/>
      <c r="AE7" s="117"/>
      <c r="AF7" s="117"/>
      <c r="AG7" s="117"/>
      <c r="AH7" s="117"/>
      <c r="AI7" s="117"/>
      <c r="AJ7" s="117"/>
      <c r="AK7" s="117"/>
      <c r="AL7" s="117"/>
      <c r="AM7" s="117"/>
    </row>
    <row r="8" spans="1:39" ht="15" customHeight="1" x14ac:dyDescent="0.25">
      <c r="A8" s="13" t="s">
        <v>19</v>
      </c>
      <c r="B8" s="13"/>
      <c r="C8" s="13"/>
      <c r="D8" s="13"/>
      <c r="E8" s="13"/>
      <c r="F8" s="42"/>
      <c r="G8" s="42"/>
      <c r="H8" s="39"/>
      <c r="I8" s="39">
        <v>14.807</v>
      </c>
      <c r="J8" s="39">
        <v>14.771000000000001</v>
      </c>
      <c r="K8" s="39">
        <v>15.073</v>
      </c>
      <c r="L8" s="39">
        <v>14.499000000000001</v>
      </c>
      <c r="M8" s="39">
        <v>14.840999999999999</v>
      </c>
      <c r="N8" s="39">
        <v>15.09</v>
      </c>
      <c r="O8" s="39" t="s">
        <v>29</v>
      </c>
      <c r="P8" s="39">
        <v>15.667</v>
      </c>
      <c r="Q8" s="39" t="s">
        <v>29</v>
      </c>
      <c r="R8" s="39">
        <v>15.984</v>
      </c>
      <c r="S8" s="39">
        <v>16.068999999999999</v>
      </c>
      <c r="T8" s="39">
        <v>16.157</v>
      </c>
      <c r="U8" s="39">
        <v>16.332000000000001</v>
      </c>
      <c r="V8" s="39">
        <v>15.486969759999999</v>
      </c>
      <c r="W8" s="173"/>
      <c r="X8" s="173"/>
      <c r="Y8" s="173"/>
      <c r="Z8" s="173"/>
      <c r="AA8" s="173"/>
      <c r="AB8" s="173"/>
      <c r="AC8" s="173"/>
      <c r="AD8" s="173"/>
      <c r="AE8" s="173"/>
      <c r="AF8" s="173"/>
      <c r="AG8" s="173"/>
      <c r="AH8" s="173"/>
      <c r="AI8" s="173"/>
      <c r="AJ8" s="173"/>
      <c r="AK8" s="173"/>
      <c r="AL8" s="173"/>
      <c r="AM8" s="173"/>
    </row>
    <row r="9" spans="1:39" ht="10.5" customHeight="1" x14ac:dyDescent="0.25">
      <c r="A9" s="13" t="s">
        <v>20</v>
      </c>
      <c r="B9" s="13"/>
      <c r="C9" s="13"/>
      <c r="D9" s="13"/>
      <c r="E9" s="13"/>
      <c r="F9" s="42"/>
      <c r="G9" s="42"/>
      <c r="H9" s="39"/>
      <c r="I9" s="39">
        <v>13.349</v>
      </c>
      <c r="J9" s="39">
        <v>11.500999999999999</v>
      </c>
      <c r="K9" s="39">
        <v>12.794</v>
      </c>
      <c r="L9" s="39">
        <v>11.673</v>
      </c>
      <c r="M9" s="39">
        <v>11.382999999999999</v>
      </c>
      <c r="N9" s="39">
        <v>11.249000000000001</v>
      </c>
      <c r="O9" s="39" t="s">
        <v>29</v>
      </c>
      <c r="P9" s="39">
        <v>10.766999999999999</v>
      </c>
      <c r="Q9" s="39" t="s">
        <v>29</v>
      </c>
      <c r="R9" s="39">
        <v>9.2050000000000001</v>
      </c>
      <c r="S9" s="39">
        <v>9.2100000000000009</v>
      </c>
      <c r="T9" s="39">
        <v>9.2210000000000001</v>
      </c>
      <c r="U9" s="39">
        <v>9.2530000000000001</v>
      </c>
      <c r="V9" s="39">
        <v>8.5248849080000006</v>
      </c>
      <c r="W9" s="173"/>
      <c r="X9" s="173"/>
      <c r="Y9" s="173"/>
      <c r="Z9" s="173"/>
      <c r="AA9" s="173"/>
      <c r="AB9" s="173"/>
      <c r="AC9" s="173"/>
      <c r="AD9" s="173"/>
      <c r="AE9" s="173"/>
      <c r="AF9" s="173"/>
      <c r="AG9" s="173"/>
      <c r="AH9" s="173"/>
      <c r="AI9" s="173"/>
      <c r="AJ9" s="173"/>
      <c r="AK9" s="173"/>
      <c r="AL9" s="173"/>
      <c r="AM9" s="173"/>
    </row>
    <row r="10" spans="1:39" ht="10.5" customHeight="1" x14ac:dyDescent="0.25">
      <c r="A10" s="13" t="s">
        <v>21</v>
      </c>
      <c r="B10" s="13"/>
      <c r="C10" s="13"/>
      <c r="D10" s="13"/>
      <c r="E10" s="13"/>
      <c r="F10" s="42"/>
      <c r="G10" s="42"/>
      <c r="H10" s="39"/>
      <c r="I10" s="39">
        <v>5.0650000000000004</v>
      </c>
      <c r="J10" s="39">
        <v>5.1760000000000002</v>
      </c>
      <c r="K10" s="39">
        <v>6.1559999999999997</v>
      </c>
      <c r="L10" s="39">
        <v>5.5140000000000002</v>
      </c>
      <c r="M10" s="39">
        <v>5.6710000000000003</v>
      </c>
      <c r="N10" s="39">
        <v>6.0860000000000003</v>
      </c>
      <c r="O10" s="39" t="s">
        <v>29</v>
      </c>
      <c r="P10" s="39">
        <v>5.6769999999999996</v>
      </c>
      <c r="Q10" s="39" t="s">
        <v>29</v>
      </c>
      <c r="R10" s="39">
        <v>5.6779999999999999</v>
      </c>
      <c r="S10" s="39">
        <v>5.7</v>
      </c>
      <c r="T10" s="39">
        <v>5.7210000000000001</v>
      </c>
      <c r="U10" s="39">
        <v>5.7720000000000002</v>
      </c>
      <c r="V10" s="39">
        <v>5.1725939089999997</v>
      </c>
      <c r="W10" s="173"/>
      <c r="X10" s="173"/>
      <c r="Y10" s="173"/>
      <c r="Z10" s="173"/>
      <c r="AA10" s="173"/>
      <c r="AB10" s="173"/>
      <c r="AC10" s="173"/>
      <c r="AD10" s="173"/>
      <c r="AE10" s="173"/>
      <c r="AF10" s="173"/>
      <c r="AG10" s="173"/>
      <c r="AH10" s="173"/>
      <c r="AI10" s="173"/>
      <c r="AJ10" s="173"/>
      <c r="AK10" s="173"/>
      <c r="AL10" s="173"/>
      <c r="AM10" s="173"/>
    </row>
    <row r="11" spans="1:39" ht="10.5" customHeight="1" x14ac:dyDescent="0.25">
      <c r="A11" s="13" t="s">
        <v>22</v>
      </c>
      <c r="B11" s="13"/>
      <c r="C11" s="13"/>
      <c r="D11" s="13"/>
      <c r="E11" s="13"/>
      <c r="F11" s="42"/>
      <c r="G11" s="42"/>
      <c r="H11" s="39"/>
      <c r="I11" s="39">
        <v>1.544</v>
      </c>
      <c r="J11" s="39">
        <v>1.1679999999999999</v>
      </c>
      <c r="K11" s="39">
        <v>0.995</v>
      </c>
      <c r="L11" s="39">
        <v>0.95499999999999996</v>
      </c>
      <c r="M11" s="39">
        <v>0.92200000000000004</v>
      </c>
      <c r="N11" s="39">
        <v>0.81699999999999995</v>
      </c>
      <c r="O11" s="39" t="s">
        <v>29</v>
      </c>
      <c r="P11" s="39">
        <v>0.44400000000000001</v>
      </c>
      <c r="Q11" s="39" t="s">
        <v>29</v>
      </c>
      <c r="R11" s="39">
        <v>0.41599999999999998</v>
      </c>
      <c r="S11" s="39">
        <v>0.41599999999999998</v>
      </c>
      <c r="T11" s="39">
        <v>0.41599999999999998</v>
      </c>
      <c r="U11" s="39">
        <v>0.41599999999999998</v>
      </c>
      <c r="V11" s="39">
        <v>0.28599824899999998</v>
      </c>
      <c r="W11" s="173"/>
      <c r="X11" s="173"/>
      <c r="Y11" s="173"/>
      <c r="Z11" s="173"/>
      <c r="AA11" s="173"/>
      <c r="AB11" s="173"/>
      <c r="AC11" s="173"/>
      <c r="AD11" s="173"/>
      <c r="AE11" s="173"/>
      <c r="AF11" s="173"/>
      <c r="AG11" s="173"/>
      <c r="AH11" s="173"/>
      <c r="AI11" s="173"/>
      <c r="AJ11" s="173"/>
      <c r="AK11" s="173"/>
      <c r="AL11" s="173"/>
      <c r="AM11" s="173"/>
    </row>
    <row r="12" spans="1:39" ht="10.5" customHeight="1" x14ac:dyDescent="0.25">
      <c r="A12" s="8" t="s">
        <v>23</v>
      </c>
      <c r="B12" s="13"/>
      <c r="C12" s="13"/>
      <c r="D12" s="13"/>
      <c r="E12" s="13"/>
      <c r="F12" s="42"/>
      <c r="G12" s="42"/>
      <c r="H12" s="39"/>
      <c r="I12" s="39">
        <v>0.23</v>
      </c>
      <c r="J12" s="39">
        <v>0.2</v>
      </c>
      <c r="K12" s="39">
        <v>0.13200000000000001</v>
      </c>
      <c r="L12" s="39">
        <v>0.17199999999999999</v>
      </c>
      <c r="M12" s="39">
        <v>9.7000000000000003E-2</v>
      </c>
      <c r="N12" s="39">
        <v>0.26800000000000002</v>
      </c>
      <c r="O12" s="39" t="s">
        <v>29</v>
      </c>
      <c r="P12" s="39">
        <v>0.26100000000000001</v>
      </c>
      <c r="Q12" s="39" t="s">
        <v>29</v>
      </c>
      <c r="R12" s="39">
        <v>0.28100000000000003</v>
      </c>
      <c r="S12" s="39">
        <v>0.28499999999999998</v>
      </c>
      <c r="T12" s="39">
        <v>0.28899999999999998</v>
      </c>
      <c r="U12" s="39">
        <v>0.29599999999999999</v>
      </c>
      <c r="V12" s="39">
        <v>0.23351907999999999</v>
      </c>
      <c r="W12" s="173"/>
      <c r="X12" s="173"/>
      <c r="Y12" s="173"/>
      <c r="Z12" s="173"/>
      <c r="AA12" s="173"/>
      <c r="AB12" s="173"/>
      <c r="AC12" s="173"/>
      <c r="AD12" s="173"/>
      <c r="AE12" s="173"/>
      <c r="AF12" s="173"/>
      <c r="AG12" s="173"/>
      <c r="AH12" s="173"/>
      <c r="AI12" s="173"/>
      <c r="AJ12" s="173"/>
      <c r="AK12" s="173"/>
      <c r="AL12" s="173"/>
      <c r="AM12" s="173"/>
    </row>
    <row r="13" spans="1:39" ht="10.5" customHeight="1" x14ac:dyDescent="0.25">
      <c r="A13" s="30" t="s">
        <v>24</v>
      </c>
      <c r="B13" s="30"/>
      <c r="C13" s="30"/>
      <c r="D13" s="30"/>
      <c r="E13" s="30"/>
      <c r="F13" s="52"/>
      <c r="G13" s="52"/>
      <c r="H13" s="55"/>
      <c r="I13" s="55">
        <v>0.13300000000000001</v>
      </c>
      <c r="J13" s="55">
        <v>5.8000000000000003E-2</v>
      </c>
      <c r="K13" s="55">
        <v>0.16400000000000001</v>
      </c>
      <c r="L13" s="55">
        <v>0.122</v>
      </c>
      <c r="M13" s="55">
        <v>9.0999999999999998E-2</v>
      </c>
      <c r="N13" s="55">
        <v>0.158</v>
      </c>
      <c r="O13" s="55" t="s">
        <v>29</v>
      </c>
      <c r="P13" s="55">
        <v>0.193</v>
      </c>
      <c r="Q13" s="55" t="s">
        <v>29</v>
      </c>
      <c r="R13" s="55">
        <v>0.21299999999999999</v>
      </c>
      <c r="S13" s="55">
        <v>0.216</v>
      </c>
      <c r="T13" s="55">
        <v>0.218</v>
      </c>
      <c r="U13" s="55">
        <v>0.223</v>
      </c>
      <c r="V13" s="55">
        <v>4.5063203000000003E-2</v>
      </c>
      <c r="W13" s="173"/>
      <c r="X13" s="173"/>
      <c r="Y13" s="173"/>
      <c r="Z13" s="173"/>
      <c r="AA13" s="173"/>
      <c r="AB13" s="173"/>
      <c r="AC13" s="173"/>
      <c r="AD13" s="173"/>
      <c r="AE13" s="173"/>
      <c r="AF13" s="173"/>
      <c r="AG13" s="173"/>
      <c r="AH13" s="173"/>
      <c r="AI13" s="173"/>
      <c r="AJ13" s="173"/>
      <c r="AK13" s="173"/>
      <c r="AL13" s="173"/>
      <c r="AM13" s="173"/>
    </row>
    <row r="14" spans="1:39" s="75" customFormat="1" x14ac:dyDescent="0.25">
      <c r="A14" s="178" t="s">
        <v>30</v>
      </c>
      <c r="B14" s="191"/>
      <c r="C14" s="192"/>
      <c r="D14" s="211"/>
      <c r="E14" s="212"/>
      <c r="F14" s="212"/>
      <c r="G14" s="212"/>
      <c r="H14" s="212"/>
      <c r="I14" s="272">
        <v>93.81</v>
      </c>
      <c r="J14" s="272">
        <v>114.021</v>
      </c>
      <c r="K14" s="272">
        <v>86.626999999999995</v>
      </c>
      <c r="L14" s="272">
        <v>96.561000000000007</v>
      </c>
      <c r="M14" s="272">
        <v>93.629000000000005</v>
      </c>
      <c r="N14" s="272">
        <v>81.909000000000006</v>
      </c>
      <c r="O14" s="212"/>
      <c r="P14" s="272">
        <v>93.588999999999999</v>
      </c>
      <c r="Q14" s="272"/>
      <c r="R14" s="272">
        <v>92.034000000000006</v>
      </c>
      <c r="S14" s="272">
        <v>90.316999999999993</v>
      </c>
      <c r="T14" s="272">
        <v>81.317999999999998</v>
      </c>
      <c r="U14" s="272">
        <v>96.418000000000006</v>
      </c>
      <c r="V14" s="272">
        <v>94.319689999999994</v>
      </c>
    </row>
    <row r="15" spans="1:39" x14ac:dyDescent="0.25">
      <c r="A15" s="179" t="s">
        <v>25</v>
      </c>
      <c r="B15" s="2"/>
      <c r="C15" s="2"/>
      <c r="D15" s="2"/>
      <c r="E15" s="2"/>
      <c r="F15" s="44"/>
      <c r="G15" s="44"/>
      <c r="H15" s="44"/>
      <c r="I15" s="44"/>
      <c r="J15" s="44"/>
      <c r="K15" s="44"/>
      <c r="L15" s="44"/>
      <c r="M15" s="44"/>
      <c r="N15" s="44"/>
      <c r="O15" s="44"/>
      <c r="P15" s="44"/>
      <c r="Q15" s="44"/>
      <c r="R15" s="44"/>
      <c r="S15" s="44"/>
      <c r="T15" s="75"/>
      <c r="U15" s="44"/>
    </row>
    <row r="16" spans="1:39" ht="38.25" customHeight="1" x14ac:dyDescent="0.25">
      <c r="A16" s="505" t="s">
        <v>26</v>
      </c>
      <c r="B16" s="505"/>
      <c r="C16" s="505"/>
      <c r="D16" s="505"/>
      <c r="E16" s="505"/>
      <c r="F16" s="505"/>
      <c r="G16" s="505"/>
      <c r="H16" s="505"/>
      <c r="I16" s="505"/>
      <c r="J16" s="505"/>
      <c r="K16" s="505"/>
      <c r="L16" s="505"/>
      <c r="M16" s="505"/>
      <c r="N16" s="505"/>
      <c r="O16" s="505"/>
      <c r="P16" s="505"/>
      <c r="Q16" s="505"/>
      <c r="R16" s="505"/>
      <c r="S16" s="505"/>
      <c r="T16" s="505"/>
      <c r="U16" s="505"/>
    </row>
  </sheetData>
  <customSheetViews>
    <customSheetView guid="{A43FB5B3-F7FF-6149-AB81-753D35C7C3C8}" showGridLines="0" showRowCol="0" hiddenRows="1" hiddenColumns="1">
      <selection sqref="A1:U1"/>
    </customSheetView>
  </customSheetViews>
  <mergeCells count="3">
    <mergeCell ref="A16:U16"/>
    <mergeCell ref="A1:U1"/>
    <mergeCell ref="A2:U2"/>
  </mergeCells>
  <pageMargins left="1.3779527559055118" right="1.3779527559055118" top="1.1811023622047245" bottom="1.3779527559055118" header="0.51181102362204722" footer="0.51181102362204722"/>
  <pageSetup paperSize="9" orientation="landscape" r:id="rId1"/>
  <headerFooter alignWithMargins="0"/>
  <ignoredErrors>
    <ignoredError sqref="O5 Q5 S5 T5:U5"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41">
    <tabColor rgb="FF00B050"/>
    <pageSetUpPr fitToPage="1"/>
  </sheetPr>
  <dimension ref="A1:S20"/>
  <sheetViews>
    <sheetView showGridLines="0" showRowColHeaders="0" zoomScaleNormal="100" workbookViewId="0">
      <selection activeCell="B362" sqref="B362"/>
    </sheetView>
  </sheetViews>
  <sheetFormatPr defaultColWidth="9.109375" defaultRowHeight="13.2" x14ac:dyDescent="0.25"/>
  <cols>
    <col min="1" max="16384" width="9.109375" style="1"/>
  </cols>
  <sheetData>
    <row r="1" spans="1:19" s="44" customFormat="1" ht="30" customHeight="1" x14ac:dyDescent="0.25">
      <c r="A1" s="506" t="s">
        <v>31</v>
      </c>
      <c r="B1" s="506"/>
      <c r="C1" s="506"/>
      <c r="D1" s="506"/>
      <c r="E1" s="506"/>
      <c r="F1" s="506"/>
      <c r="G1" s="506"/>
      <c r="H1" s="506"/>
      <c r="I1" s="506"/>
      <c r="J1" s="15"/>
      <c r="K1" s="508"/>
      <c r="L1" s="508"/>
      <c r="M1" s="508"/>
      <c r="N1" s="508"/>
      <c r="O1" s="508"/>
      <c r="P1" s="508"/>
      <c r="Q1" s="508"/>
      <c r="R1" s="508"/>
      <c r="S1" s="508"/>
    </row>
    <row r="2" spans="1:19" s="44" customFormat="1" ht="30" customHeight="1" x14ac:dyDescent="0.25">
      <c r="A2" s="507" t="s">
        <v>32</v>
      </c>
      <c r="B2" s="507"/>
      <c r="C2" s="507"/>
      <c r="D2" s="507"/>
      <c r="E2" s="507"/>
      <c r="F2" s="507"/>
      <c r="G2" s="507"/>
      <c r="H2" s="507"/>
      <c r="I2" s="507"/>
      <c r="J2" s="15"/>
      <c r="K2" s="508"/>
      <c r="L2" s="508"/>
      <c r="M2" s="508"/>
      <c r="N2" s="508"/>
      <c r="O2" s="508"/>
      <c r="P2" s="508"/>
      <c r="Q2" s="508"/>
      <c r="R2" s="508"/>
      <c r="S2" s="508"/>
    </row>
    <row r="19" spans="1:9" ht="17.25" customHeight="1" x14ac:dyDescent="0.25">
      <c r="A19" s="179" t="s">
        <v>25</v>
      </c>
    </row>
    <row r="20" spans="1:9" ht="37.5" customHeight="1" x14ac:dyDescent="0.25">
      <c r="A20" s="509" t="s">
        <v>33</v>
      </c>
      <c r="B20" s="509"/>
      <c r="C20" s="509"/>
      <c r="D20" s="509"/>
      <c r="E20" s="509"/>
      <c r="F20" s="509"/>
      <c r="G20" s="509"/>
      <c r="H20" s="509"/>
      <c r="I20" s="179"/>
    </row>
  </sheetData>
  <customSheetViews>
    <customSheetView guid="{A43FB5B3-F7FF-6149-AB81-753D35C7C3C8}" showGridLines="0" showRowCol="0">
      <selection sqref="A1:I1"/>
    </customSheetView>
  </customSheetViews>
  <mergeCells count="4">
    <mergeCell ref="A1:I1"/>
    <mergeCell ref="A2:I2"/>
    <mergeCell ref="K1:S2"/>
    <mergeCell ref="A20:H20"/>
  </mergeCells>
  <pageMargins left="1.3779527559055118" right="1.3779527559055118" top="1.1811023622047245" bottom="1.3779527559055118"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44">
    <tabColor rgb="FF00B050"/>
    <pageSetUpPr fitToPage="1"/>
  </sheetPr>
  <dimension ref="A1:T50"/>
  <sheetViews>
    <sheetView showGridLines="0" showRowColHeaders="0" zoomScaleNormal="100" workbookViewId="0">
      <selection activeCell="B362" sqref="B362"/>
    </sheetView>
  </sheetViews>
  <sheetFormatPr defaultColWidth="9.109375" defaultRowHeight="13.2" x14ac:dyDescent="0.25"/>
  <cols>
    <col min="1" max="1" width="6.6640625" style="1" customWidth="1"/>
    <col min="2" max="2" width="8.109375" style="38" customWidth="1"/>
    <col min="3" max="3" width="5.109375" style="38" bestFit="1" customWidth="1"/>
    <col min="4" max="5" width="9.44140625" style="38" bestFit="1" customWidth="1"/>
    <col min="6" max="6" width="4.109375" style="1" bestFit="1" customWidth="1"/>
    <col min="7" max="7" width="8.33203125" style="1" customWidth="1"/>
    <col min="8" max="9" width="9.109375" style="1"/>
    <col min="10" max="10" width="7.109375" style="1" customWidth="1"/>
    <col min="11" max="11" width="6.44140625" style="1" customWidth="1"/>
    <col min="12" max="13" width="9.44140625" style="1" bestFit="1" customWidth="1"/>
    <col min="14" max="14" width="7.33203125" style="1" customWidth="1"/>
    <col min="15" max="15" width="10" style="1" bestFit="1" customWidth="1"/>
    <col min="16" max="16" width="8.44140625" style="1" bestFit="1" customWidth="1"/>
    <col min="17" max="16384" width="9.109375" style="1"/>
  </cols>
  <sheetData>
    <row r="1" spans="1:17" s="44" customFormat="1" ht="29.25" customHeight="1" x14ac:dyDescent="0.25">
      <c r="A1" s="506" t="s">
        <v>346</v>
      </c>
      <c r="B1" s="506"/>
      <c r="C1" s="506"/>
      <c r="D1" s="506"/>
      <c r="E1" s="506"/>
      <c r="F1" s="506"/>
      <c r="G1" s="506"/>
      <c r="H1" s="506"/>
      <c r="I1" s="506"/>
      <c r="J1" s="506"/>
      <c r="K1" s="506"/>
      <c r="L1" s="506"/>
      <c r="M1" s="506"/>
      <c r="N1" s="506"/>
      <c r="O1" s="506"/>
      <c r="P1" s="506"/>
      <c r="Q1" s="398"/>
    </row>
    <row r="2" spans="1:17" s="44" customFormat="1" ht="14.25" customHeight="1" x14ac:dyDescent="0.25">
      <c r="A2" s="507" t="s">
        <v>347</v>
      </c>
      <c r="B2" s="507"/>
      <c r="C2" s="507"/>
      <c r="D2" s="507"/>
      <c r="E2" s="507"/>
      <c r="F2" s="507"/>
      <c r="G2" s="507"/>
      <c r="H2" s="507"/>
      <c r="I2" s="507"/>
      <c r="J2" s="507"/>
      <c r="K2" s="507"/>
      <c r="L2" s="507"/>
      <c r="M2" s="507"/>
      <c r="N2" s="507"/>
      <c r="O2" s="507"/>
      <c r="P2" s="507"/>
      <c r="Q2" s="332"/>
    </row>
    <row r="3" spans="1:17" ht="20.25" customHeight="1" x14ac:dyDescent="0.25">
      <c r="A3" s="97" t="s">
        <v>34</v>
      </c>
      <c r="B3" s="15"/>
      <c r="C3" s="15"/>
      <c r="D3" s="15"/>
      <c r="E3" s="15"/>
      <c r="F3" s="15"/>
      <c r="G3" s="15"/>
      <c r="H3" s="15"/>
      <c r="I3" s="15"/>
      <c r="J3" s="97" t="s">
        <v>35</v>
      </c>
    </row>
    <row r="4" spans="1:17" s="99" customFormat="1" ht="29.25" customHeight="1" x14ac:dyDescent="0.25">
      <c r="A4" s="441" t="s">
        <v>36</v>
      </c>
      <c r="B4" s="169" t="s">
        <v>37</v>
      </c>
      <c r="C4" s="170" t="s">
        <v>38</v>
      </c>
      <c r="D4" s="170" t="s">
        <v>20</v>
      </c>
      <c r="E4" s="170" t="s">
        <v>21</v>
      </c>
      <c r="F4" s="170" t="s">
        <v>22</v>
      </c>
      <c r="G4" s="171" t="s">
        <v>23</v>
      </c>
      <c r="H4" s="172" t="s">
        <v>24</v>
      </c>
      <c r="J4" s="441" t="s">
        <v>36</v>
      </c>
      <c r="K4" s="170" t="s">
        <v>39</v>
      </c>
      <c r="L4" s="170" t="s">
        <v>20</v>
      </c>
      <c r="M4" s="170" t="s">
        <v>21</v>
      </c>
      <c r="N4" s="170" t="s">
        <v>22</v>
      </c>
      <c r="O4" s="171" t="s">
        <v>40</v>
      </c>
      <c r="P4" s="172" t="s">
        <v>24</v>
      </c>
    </row>
    <row r="5" spans="1:17" x14ac:dyDescent="0.25">
      <c r="A5" s="274">
        <v>2006</v>
      </c>
      <c r="B5" s="8">
        <v>33.1</v>
      </c>
      <c r="C5" s="8">
        <v>14.8</v>
      </c>
      <c r="D5" s="8">
        <v>10.3</v>
      </c>
      <c r="E5" s="8">
        <v>4.4000000000000004</v>
      </c>
      <c r="F5" s="8">
        <v>3.4</v>
      </c>
      <c r="G5" s="8">
        <v>0.3</v>
      </c>
      <c r="H5" s="8">
        <v>0.1</v>
      </c>
      <c r="J5" s="113">
        <v>2006</v>
      </c>
      <c r="K5" s="100">
        <f t="shared" ref="K5:L10" si="0">C5/$B5</f>
        <v>0.44712990936555891</v>
      </c>
      <c r="L5" s="100">
        <f t="shared" si="0"/>
        <v>0.31117824773413899</v>
      </c>
      <c r="M5" s="100">
        <f t="shared" ref="M5:P5" si="1">E5/$B5</f>
        <v>0.13293051359516617</v>
      </c>
      <c r="N5" s="100">
        <f t="shared" si="1"/>
        <v>0.10271903323262839</v>
      </c>
      <c r="O5" s="100">
        <f t="shared" si="1"/>
        <v>9.0634441087613284E-3</v>
      </c>
      <c r="P5" s="100">
        <f t="shared" si="1"/>
        <v>3.0211480362537764E-3</v>
      </c>
    </row>
    <row r="6" spans="1:17" x14ac:dyDescent="0.25">
      <c r="A6" s="274">
        <v>2007</v>
      </c>
      <c r="B6" s="98">
        <v>31.4</v>
      </c>
      <c r="C6" s="98">
        <v>13.5</v>
      </c>
      <c r="D6" s="98">
        <v>11.1</v>
      </c>
      <c r="E6" s="98">
        <v>3.9</v>
      </c>
      <c r="F6" s="98">
        <v>2.6</v>
      </c>
      <c r="G6" s="98">
        <v>0.2</v>
      </c>
      <c r="H6" s="98">
        <v>0.1</v>
      </c>
      <c r="J6" s="113">
        <v>2007</v>
      </c>
      <c r="K6" s="100">
        <f t="shared" si="0"/>
        <v>0.42993630573248409</v>
      </c>
      <c r="L6" s="100">
        <f t="shared" si="0"/>
        <v>0.35350318471337577</v>
      </c>
      <c r="M6" s="100">
        <f t="shared" ref="M6:M7" si="2">E6/$B6</f>
        <v>0.12420382165605096</v>
      </c>
      <c r="N6" s="100">
        <f t="shared" ref="N6:N7" si="3">F6/$B6</f>
        <v>8.2802547770700646E-2</v>
      </c>
      <c r="O6" s="100">
        <f t="shared" ref="O6:O7" si="4">G6/$B6</f>
        <v>6.369426751592357E-3</v>
      </c>
      <c r="P6" s="100">
        <f t="shared" ref="P6:P7" si="5">H6/$B6</f>
        <v>3.1847133757961785E-3</v>
      </c>
    </row>
    <row r="7" spans="1:17" x14ac:dyDescent="0.25">
      <c r="A7" s="274">
        <v>2008</v>
      </c>
      <c r="B7" s="98">
        <v>31.5</v>
      </c>
      <c r="C7" s="98">
        <v>12.7</v>
      </c>
      <c r="D7" s="98">
        <v>11.4</v>
      </c>
      <c r="E7" s="98">
        <v>5.0999999999999996</v>
      </c>
      <c r="F7" s="98">
        <v>2</v>
      </c>
      <c r="G7" s="98">
        <v>0.2</v>
      </c>
      <c r="H7" s="98">
        <v>0.1</v>
      </c>
      <c r="J7" s="113">
        <v>2008</v>
      </c>
      <c r="K7" s="100">
        <f t="shared" si="0"/>
        <v>0.40317460317460313</v>
      </c>
      <c r="L7" s="100">
        <f t="shared" si="0"/>
        <v>0.3619047619047619</v>
      </c>
      <c r="M7" s="100">
        <f t="shared" si="2"/>
        <v>0.16190476190476188</v>
      </c>
      <c r="N7" s="100">
        <f t="shared" si="3"/>
        <v>6.3492063492063489E-2</v>
      </c>
      <c r="O7" s="100">
        <f t="shared" si="4"/>
        <v>6.3492063492063492E-3</v>
      </c>
      <c r="P7" s="100">
        <f t="shared" si="5"/>
        <v>3.1746031746031746E-3</v>
      </c>
    </row>
    <row r="8" spans="1:17" x14ac:dyDescent="0.25">
      <c r="A8" s="274">
        <v>2009</v>
      </c>
      <c r="B8" s="98">
        <v>34.162733899999999</v>
      </c>
      <c r="C8" s="98">
        <v>14.38523577</v>
      </c>
      <c r="D8" s="98">
        <v>12.9996983</v>
      </c>
      <c r="E8" s="98">
        <v>4.9295670400000002</v>
      </c>
      <c r="F8" s="98">
        <v>1.49873714</v>
      </c>
      <c r="G8" s="98">
        <v>0.22195809</v>
      </c>
      <c r="H8" s="98">
        <v>0.12753756999999999</v>
      </c>
      <c r="J8" s="113">
        <v>2009</v>
      </c>
      <c r="K8" s="100">
        <f t="shared" si="0"/>
        <v>0.42107975936902403</v>
      </c>
      <c r="L8" s="100">
        <f t="shared" si="0"/>
        <v>0.3805227748473608</v>
      </c>
      <c r="M8" s="100">
        <f t="shared" ref="M8:M10" si="6">E8/$B8</f>
        <v>0.14429662024209369</v>
      </c>
      <c r="N8" s="100">
        <f t="shared" ref="N8:N10" si="7">F8/$B8</f>
        <v>4.3870527001353368E-2</v>
      </c>
      <c r="O8" s="100">
        <f t="shared" ref="O8:O10" si="8">G8/$B8</f>
        <v>6.4970821904859321E-3</v>
      </c>
      <c r="P8" s="100">
        <f t="shared" ref="P8:P10" si="9">H8/$B8</f>
        <v>3.7332366423988095E-3</v>
      </c>
    </row>
    <row r="9" spans="1:17" x14ac:dyDescent="0.25">
      <c r="A9" s="274">
        <v>2010</v>
      </c>
      <c r="B9" s="98">
        <v>35.289000000000001</v>
      </c>
      <c r="C9" s="98">
        <v>15.864000000000001</v>
      </c>
      <c r="D9" s="98">
        <v>12.351000000000001</v>
      </c>
      <c r="E9" s="98">
        <v>5.5389999999999997</v>
      </c>
      <c r="F9" s="98">
        <v>1.2569999999999999</v>
      </c>
      <c r="G9" s="98">
        <v>0.214</v>
      </c>
      <c r="H9" s="98">
        <v>6.3E-2</v>
      </c>
      <c r="J9" s="113">
        <v>2010</v>
      </c>
      <c r="K9" s="100">
        <f t="shared" si="0"/>
        <v>0.44954518405168747</v>
      </c>
      <c r="L9" s="100">
        <f t="shared" si="0"/>
        <v>0.34999574938366063</v>
      </c>
      <c r="M9" s="100">
        <f t="shared" si="6"/>
        <v>0.15696109269177363</v>
      </c>
      <c r="N9" s="100">
        <f t="shared" si="7"/>
        <v>3.5620164923913962E-2</v>
      </c>
      <c r="O9" s="100">
        <f t="shared" si="8"/>
        <v>6.0642126441667376E-3</v>
      </c>
      <c r="P9" s="100">
        <f t="shared" si="9"/>
        <v>1.7852588625350675E-3</v>
      </c>
    </row>
    <row r="10" spans="1:17" x14ac:dyDescent="0.25">
      <c r="A10" s="274">
        <v>2011</v>
      </c>
      <c r="B10" s="98">
        <v>33.033999999999999</v>
      </c>
      <c r="C10" s="98">
        <v>14.098000000000001</v>
      </c>
      <c r="D10" s="98">
        <v>11.968999999999999</v>
      </c>
      <c r="E10" s="98">
        <v>5.7590000000000003</v>
      </c>
      <c r="F10" s="98">
        <v>0.93100000000000005</v>
      </c>
      <c r="G10" s="98">
        <v>0.123</v>
      </c>
      <c r="H10" s="98">
        <v>0.153</v>
      </c>
      <c r="J10" s="113">
        <v>2011</v>
      </c>
      <c r="K10" s="100">
        <f t="shared" si="0"/>
        <v>0.42677241629835933</v>
      </c>
      <c r="L10" s="100">
        <f t="shared" si="0"/>
        <v>0.36232366652539805</v>
      </c>
      <c r="M10" s="100">
        <f t="shared" si="6"/>
        <v>0.17433553308712238</v>
      </c>
      <c r="N10" s="100">
        <f t="shared" si="7"/>
        <v>2.8183084095174671E-2</v>
      </c>
      <c r="O10" s="100">
        <f t="shared" si="8"/>
        <v>3.7234364594054613E-3</v>
      </c>
      <c r="P10" s="100">
        <f t="shared" si="9"/>
        <v>4.6315916934067929E-3</v>
      </c>
    </row>
    <row r="11" spans="1:17" x14ac:dyDescent="0.25">
      <c r="A11" s="274">
        <v>2012</v>
      </c>
      <c r="B11" s="98">
        <v>32.484999999999999</v>
      </c>
      <c r="C11" s="98">
        <v>14.302</v>
      </c>
      <c r="D11" s="98">
        <v>11.525</v>
      </c>
      <c r="E11" s="98">
        <v>5.4279999999999999</v>
      </c>
      <c r="F11" s="98">
        <v>0.94099999999999995</v>
      </c>
      <c r="G11" s="98">
        <v>0.16700000000000001</v>
      </c>
      <c r="H11" s="98">
        <v>0.121</v>
      </c>
      <c r="J11" s="113">
        <v>2012</v>
      </c>
      <c r="K11" s="100">
        <f t="shared" ref="K11" si="10">C11/$B11</f>
        <v>0.44026473757118667</v>
      </c>
      <c r="L11" s="100">
        <f t="shared" ref="L11" si="11">D11/$B11</f>
        <v>0.35477912882869017</v>
      </c>
      <c r="M11" s="100">
        <f t="shared" ref="M11" si="12">E11/$B11</f>
        <v>0.16709250423272279</v>
      </c>
      <c r="N11" s="100">
        <f t="shared" ref="N11" si="13">F11/$B11</f>
        <v>2.8967215637986762E-2</v>
      </c>
      <c r="O11" s="100">
        <f t="shared" ref="O11" si="14">G11/$B11</f>
        <v>5.1408342311836238E-3</v>
      </c>
      <c r="P11" s="100">
        <f t="shared" ref="P11" si="15">H11/$B11</f>
        <v>3.7247960597198708E-3</v>
      </c>
    </row>
    <row r="12" spans="1:17" x14ac:dyDescent="0.25">
      <c r="A12" s="274">
        <v>2013</v>
      </c>
      <c r="B12" s="98">
        <v>32.103999999999999</v>
      </c>
      <c r="C12" s="98">
        <v>14.442</v>
      </c>
      <c r="D12" s="98">
        <v>11.07</v>
      </c>
      <c r="E12" s="98">
        <v>5.5060000000000002</v>
      </c>
      <c r="F12" s="98">
        <v>0.90200000000000002</v>
      </c>
      <c r="G12" s="98">
        <v>9.6000000000000002E-2</v>
      </c>
      <c r="H12" s="98">
        <v>8.8999999999999996E-2</v>
      </c>
      <c r="J12" s="113">
        <v>2013</v>
      </c>
      <c r="K12" s="100">
        <v>0.44985048592075755</v>
      </c>
      <c r="L12" s="100">
        <v>0.34481684525292799</v>
      </c>
      <c r="M12" s="100">
        <v>0.17150510839770747</v>
      </c>
      <c r="N12" s="100">
        <v>2.809618739097932E-2</v>
      </c>
      <c r="O12" s="100">
        <v>2.9902815848492402E-3</v>
      </c>
      <c r="P12" s="100">
        <v>2.7722402192873162E-3</v>
      </c>
    </row>
    <row r="13" spans="1:17" ht="13.5" customHeight="1" x14ac:dyDescent="0.25">
      <c r="A13" s="274">
        <v>2014</v>
      </c>
      <c r="B13" s="98">
        <f>'T2.1'!N7</f>
        <v>30.681999999999999</v>
      </c>
      <c r="C13" s="98">
        <f>'T2.1'!N8</f>
        <v>13.756</v>
      </c>
      <c r="D13" s="98">
        <f>'T2.1'!N9</f>
        <v>10.265000000000001</v>
      </c>
      <c r="E13" s="98">
        <f>'T2.1'!N10</f>
        <v>5.5380000000000003</v>
      </c>
      <c r="F13" s="98">
        <f>'T2.1'!N11</f>
        <v>0.74099999999999999</v>
      </c>
      <c r="G13" s="98">
        <f>'T2.1'!N12</f>
        <v>0.23699999999999999</v>
      </c>
      <c r="H13" s="98">
        <f>'T2.1'!N13</f>
        <v>0.14399999999999999</v>
      </c>
      <c r="J13" s="113">
        <v>2014</v>
      </c>
      <c r="K13" s="177">
        <f t="shared" ref="K13:P17" si="16">C13/$B13</f>
        <v>0.44834104686787046</v>
      </c>
      <c r="L13" s="177">
        <f t="shared" si="16"/>
        <v>0.33456098037937554</v>
      </c>
      <c r="M13" s="177">
        <f t="shared" si="16"/>
        <v>0.18049670816765531</v>
      </c>
      <c r="N13" s="177">
        <f t="shared" si="16"/>
        <v>2.415096799426374E-2</v>
      </c>
      <c r="O13" s="177">
        <f t="shared" si="16"/>
        <v>7.7243986702301027E-3</v>
      </c>
      <c r="P13" s="177">
        <f t="shared" si="16"/>
        <v>4.6933055211524667E-3</v>
      </c>
    </row>
    <row r="14" spans="1:17" x14ac:dyDescent="0.25">
      <c r="A14" s="295" t="s">
        <v>41</v>
      </c>
      <c r="B14" s="98">
        <f>'T2.1'!O7</f>
        <v>30.931000000000001</v>
      </c>
      <c r="C14" s="98">
        <f>'T2.1'!O8</f>
        <v>13.852</v>
      </c>
      <c r="D14" s="98">
        <f>'T2.1'!O9</f>
        <v>10.351000000000001</v>
      </c>
      <c r="E14" s="98">
        <f>'T2.1'!O10</f>
        <v>5.5869999999999997</v>
      </c>
      <c r="F14" s="98">
        <f>'T2.1'!O11</f>
        <v>0.751</v>
      </c>
      <c r="G14" s="98">
        <f>'T2.1'!O12</f>
        <v>0.245</v>
      </c>
      <c r="H14" s="98">
        <f>'T2.1'!O13</f>
        <v>0.14599999999999999</v>
      </c>
      <c r="J14" s="295" t="s">
        <v>42</v>
      </c>
      <c r="K14" s="177">
        <v>0.44783550483333873</v>
      </c>
      <c r="L14" s="177">
        <v>0.33464808767902754</v>
      </c>
      <c r="M14" s="177">
        <v>0.18062784908344379</v>
      </c>
      <c r="N14" s="177">
        <v>2.4279848695483493E-2</v>
      </c>
      <c r="O14" s="177">
        <v>7.9208560990591953E-3</v>
      </c>
      <c r="P14" s="177">
        <v>4.7201836345413979E-3</v>
      </c>
    </row>
    <row r="15" spans="1:17" x14ac:dyDescent="0.25">
      <c r="A15" s="274">
        <v>2016</v>
      </c>
      <c r="B15" s="98">
        <f>'T2.1'!P7</f>
        <v>31.934000000000001</v>
      </c>
      <c r="C15" s="98">
        <f>'T2.1'!P8</f>
        <v>15.153</v>
      </c>
      <c r="D15" s="98">
        <f>'T2.1'!P9</f>
        <v>10.425000000000001</v>
      </c>
      <c r="E15" s="98">
        <f>'T2.1'!P10</f>
        <v>5.4909999999999997</v>
      </c>
      <c r="F15" s="98">
        <f>'T2.1'!P11</f>
        <v>0.42799999999999999</v>
      </c>
      <c r="G15" s="98">
        <f>'T2.1'!P12</f>
        <v>0.251</v>
      </c>
      <c r="H15" s="98">
        <f>'T2.1'!P13</f>
        <v>0.186</v>
      </c>
      <c r="J15" s="274">
        <v>2016</v>
      </c>
      <c r="K15" s="177">
        <v>0.47450992672386799</v>
      </c>
      <c r="L15" s="177">
        <v>0.32645456253522892</v>
      </c>
      <c r="M15" s="177">
        <v>0.17194839356172104</v>
      </c>
      <c r="N15" s="177">
        <v>1.3402642951086615E-2</v>
      </c>
      <c r="O15" s="177">
        <v>7.8599611699129452E-3</v>
      </c>
      <c r="P15" s="177">
        <v>5.8245130581825013E-3</v>
      </c>
    </row>
    <row r="16" spans="1:17" x14ac:dyDescent="0.25">
      <c r="A16" s="295" t="s">
        <v>43</v>
      </c>
      <c r="B16" s="98">
        <f>'T2.1'!Q7</f>
        <v>31.885000000000002</v>
      </c>
      <c r="C16" s="98">
        <f>'T2.1'!Q8</f>
        <v>15.13</v>
      </c>
      <c r="D16" s="98">
        <f>'T2.1'!Q9</f>
        <v>10.407999999999999</v>
      </c>
      <c r="E16" s="98">
        <f>'T2.1'!Q10</f>
        <v>5.4829999999999997</v>
      </c>
      <c r="F16" s="98">
        <f>'T2.1'!Q11</f>
        <v>0.42799999999999999</v>
      </c>
      <c r="G16" s="98">
        <f>'T2.1'!Q12</f>
        <v>0.25</v>
      </c>
      <c r="H16" s="98">
        <f>'T2.1'!Q13</f>
        <v>0.186</v>
      </c>
      <c r="J16" s="113">
        <v>2017</v>
      </c>
      <c r="K16" s="177">
        <f t="shared" si="16"/>
        <v>0.47451779833777641</v>
      </c>
      <c r="L16" s="177">
        <f t="shared" si="16"/>
        <v>0.32642308295436723</v>
      </c>
      <c r="M16" s="177">
        <f t="shared" si="16"/>
        <v>0.17196173749411947</v>
      </c>
      <c r="N16" s="177">
        <f t="shared" si="16"/>
        <v>1.3423239767915948E-2</v>
      </c>
      <c r="O16" s="177">
        <f t="shared" si="16"/>
        <v>7.840677434530343E-3</v>
      </c>
      <c r="P16" s="177">
        <f t="shared" si="16"/>
        <v>5.8334640112905753E-3</v>
      </c>
    </row>
    <row r="17" spans="1:20" x14ac:dyDescent="0.25">
      <c r="A17" s="295" t="s">
        <v>44</v>
      </c>
      <c r="B17" s="98">
        <f>'T2.1'!R7</f>
        <v>30.515999999999998</v>
      </c>
      <c r="C17" s="98">
        <f>'T2.1'!R8</f>
        <v>15.343999999999999</v>
      </c>
      <c r="D17" s="98">
        <f>'T2.1'!R9</f>
        <v>8.8490000000000002</v>
      </c>
      <c r="E17" s="98">
        <f>'T2.1'!R10</f>
        <v>5.4539999999999997</v>
      </c>
      <c r="F17" s="98">
        <f>'T2.1'!R11</f>
        <v>0.40100000000000002</v>
      </c>
      <c r="G17" s="98">
        <f>'T2.1'!R12</f>
        <v>0.26500000000000001</v>
      </c>
      <c r="H17" s="98">
        <f>'T2.1'!R13</f>
        <v>0.20399999999999999</v>
      </c>
      <c r="J17" s="113">
        <v>2018</v>
      </c>
      <c r="K17" s="177">
        <f t="shared" si="16"/>
        <v>0.50281819373443437</v>
      </c>
      <c r="L17" s="177">
        <f t="shared" si="16"/>
        <v>0.28997902739546472</v>
      </c>
      <c r="M17" s="177">
        <f t="shared" si="16"/>
        <v>0.17872591427447895</v>
      </c>
      <c r="N17" s="177">
        <f t="shared" si="16"/>
        <v>1.314064752916503E-2</v>
      </c>
      <c r="O17" s="177">
        <f t="shared" si="16"/>
        <v>8.6839690654083122E-3</v>
      </c>
      <c r="P17" s="177">
        <f t="shared" si="16"/>
        <v>6.685017695635077E-3</v>
      </c>
    </row>
    <row r="18" spans="1:20" x14ac:dyDescent="0.25">
      <c r="A18" s="295" t="s">
        <v>45</v>
      </c>
      <c r="B18" s="98">
        <f>'T2.1'!S7</f>
        <v>30.344999999999999</v>
      </c>
      <c r="C18" s="98">
        <f>'T2.1'!S8</f>
        <v>15.278</v>
      </c>
      <c r="D18" s="98">
        <f>'T2.1'!S9</f>
        <v>8.7739999999999991</v>
      </c>
      <c r="E18" s="98">
        <f>'T2.1'!S10</f>
        <v>5.4279999999999999</v>
      </c>
      <c r="F18" s="98">
        <f>'T2.1'!S11</f>
        <v>0.39700000000000002</v>
      </c>
      <c r="G18" s="98">
        <f>'T2.1'!S12</f>
        <v>0.26300000000000001</v>
      </c>
      <c r="H18" s="98">
        <f>'T2.1'!S13</f>
        <v>0.20399999999999999</v>
      </c>
      <c r="J18" s="113">
        <v>2019</v>
      </c>
      <c r="K18" s="177">
        <f t="shared" ref="K18" si="17">C18/$B18</f>
        <v>0.50347668479156371</v>
      </c>
      <c r="L18" s="177">
        <f t="shared" ref="L18" si="18">D18/$B18</f>
        <v>0.28914153896852857</v>
      </c>
      <c r="M18" s="177">
        <f t="shared" ref="M18" si="19">E18/$B18</f>
        <v>0.1788762563849069</v>
      </c>
      <c r="N18" s="177">
        <f t="shared" ref="N18" si="20">F18/$B18</f>
        <v>1.3082880210907893E-2</v>
      </c>
      <c r="O18" s="177">
        <f t="shared" ref="O18" si="21">G18/$B18</f>
        <v>8.6669962102488059E-3</v>
      </c>
      <c r="P18" s="177">
        <f t="shared" ref="P18" si="22">H18/$B18</f>
        <v>6.7226890756302516E-3</v>
      </c>
    </row>
    <row r="19" spans="1:20" x14ac:dyDescent="0.25">
      <c r="A19" s="295" t="s">
        <v>46</v>
      </c>
      <c r="B19" s="98">
        <f>'T2.1'!T7</f>
        <v>29.056000000000001</v>
      </c>
      <c r="C19" s="98">
        <f>'T2.1'!T8</f>
        <v>14.644</v>
      </c>
      <c r="D19" s="98">
        <f>'T2.1'!T9</f>
        <v>8.3849999999999998</v>
      </c>
      <c r="E19" s="98">
        <f>'T2.1'!T10</f>
        <v>5.1890000000000001</v>
      </c>
      <c r="F19" s="98">
        <f>'T2.1'!T11</f>
        <v>0.378</v>
      </c>
      <c r="G19" s="98">
        <f>'T2.1'!T12</f>
        <v>0.26100000000000001</v>
      </c>
      <c r="H19" s="98">
        <f>'T2.1'!T13</f>
        <v>0.19800000000000001</v>
      </c>
      <c r="J19" s="113">
        <v>2020</v>
      </c>
      <c r="K19" s="177">
        <f t="shared" ref="K19" si="23">C19/$B19</f>
        <v>0.50399229074889862</v>
      </c>
      <c r="L19" s="177">
        <f t="shared" ref="L19" si="24">D19/$B19</f>
        <v>0.28858067180616737</v>
      </c>
      <c r="M19" s="177">
        <f t="shared" ref="M19" si="25">E19/$B19</f>
        <v>0.17858617841409691</v>
      </c>
      <c r="N19" s="177">
        <f t="shared" ref="N19" si="26">F19/$B19</f>
        <v>1.3009361233480177E-2</v>
      </c>
      <c r="O19" s="177">
        <f t="shared" ref="O19" si="27">G19/$B19</f>
        <v>8.9826541850220269E-3</v>
      </c>
      <c r="P19" s="177">
        <f t="shared" ref="P19" si="28">H19/$B19</f>
        <v>6.8144273127753304E-3</v>
      </c>
    </row>
    <row r="20" spans="1:20" x14ac:dyDescent="0.25">
      <c r="A20" s="295" t="s">
        <v>47</v>
      </c>
      <c r="B20" s="98">
        <f>'T2.1'!U7</f>
        <v>31.736000000000001</v>
      </c>
      <c r="C20" s="98">
        <f>'T2.1'!U8</f>
        <v>16.045000000000002</v>
      </c>
      <c r="D20" s="98">
        <f>'T2.1'!U9</f>
        <v>9.1010000000000009</v>
      </c>
      <c r="E20" s="98">
        <f>'T2.1'!U10</f>
        <v>5.673</v>
      </c>
      <c r="F20" s="98">
        <f>'T2.1'!U11</f>
        <v>0.41</v>
      </c>
      <c r="G20" s="98">
        <f>'T2.1'!U12</f>
        <v>0.28799999999999998</v>
      </c>
      <c r="H20" s="98">
        <f>'T2.1'!U13</f>
        <v>0.219</v>
      </c>
      <c r="J20" s="113">
        <v>2021</v>
      </c>
      <c r="K20" s="177">
        <f t="shared" ref="K20" si="29">C20/$B20</f>
        <v>0.50557726241492318</v>
      </c>
      <c r="L20" s="177">
        <f t="shared" ref="L20" si="30">D20/$B20</f>
        <v>0.28677211998991686</v>
      </c>
      <c r="M20" s="177">
        <f t="shared" ref="M20" si="31">E20/$B20</f>
        <v>0.17875598689185782</v>
      </c>
      <c r="N20" s="177">
        <f t="shared" ref="N20" si="32">F20/$B20</f>
        <v>1.2919082430047893E-2</v>
      </c>
      <c r="O20" s="177">
        <f t="shared" ref="O20" si="33">G20/$B20</f>
        <v>9.0748676581799848E-3</v>
      </c>
      <c r="P20" s="177">
        <f t="shared" ref="P20" si="34">H20/$B20</f>
        <v>6.9006806150743632E-3</v>
      </c>
    </row>
    <row r="21" spans="1:20" x14ac:dyDescent="0.25">
      <c r="A21" s="450" t="s">
        <v>48</v>
      </c>
      <c r="B21" s="455">
        <v>28.916409219999998</v>
      </c>
      <c r="C21" s="455">
        <v>15.04919853</v>
      </c>
      <c r="D21" s="455">
        <v>8.2920069939999994</v>
      </c>
      <c r="E21" s="455">
        <v>5.0327398859999999</v>
      </c>
      <c r="F21" s="455">
        <v>0.276102405</v>
      </c>
      <c r="G21" s="455">
        <v>0.22220572199999999</v>
      </c>
      <c r="H21" s="55">
        <v>4.4155681000000002E-2</v>
      </c>
      <c r="J21" s="181">
        <v>2022</v>
      </c>
      <c r="K21" s="449">
        <v>0.52043801199999995</v>
      </c>
      <c r="L21" s="449">
        <v>0.28675783799999999</v>
      </c>
      <c r="M21" s="449">
        <v>0.174044427</v>
      </c>
      <c r="N21" s="449">
        <v>9.548295E-3</v>
      </c>
      <c r="O21" s="449">
        <v>7.6844160000000003E-3</v>
      </c>
      <c r="P21" s="449">
        <v>1.527011E-3</v>
      </c>
    </row>
    <row r="22" spans="1:20" s="72" customFormat="1" x14ac:dyDescent="0.25">
      <c r="A22" s="185" t="s">
        <v>25</v>
      </c>
      <c r="B22" s="74"/>
      <c r="C22" s="74"/>
      <c r="D22" s="74"/>
      <c r="E22" s="74"/>
      <c r="K22" s="452"/>
      <c r="L22" s="452"/>
      <c r="M22" s="452"/>
      <c r="N22" s="452"/>
      <c r="O22" s="453"/>
      <c r="P22" s="454"/>
    </row>
    <row r="23" spans="1:20" s="72" customFormat="1" ht="28.5" customHeight="1" x14ac:dyDescent="0.25">
      <c r="A23" s="510" t="s">
        <v>26</v>
      </c>
      <c r="B23" s="510"/>
      <c r="C23" s="510"/>
      <c r="D23" s="510"/>
      <c r="E23" s="510"/>
      <c r="F23" s="510"/>
      <c r="G23" s="510"/>
      <c r="H23" s="510"/>
      <c r="I23" s="510"/>
      <c r="J23" s="510"/>
      <c r="K23" s="510"/>
      <c r="L23" s="510"/>
      <c r="M23" s="510"/>
      <c r="N23" s="510"/>
      <c r="O23" s="510"/>
      <c r="P23" s="510"/>
      <c r="Q23" s="451"/>
      <c r="R23" s="451"/>
      <c r="S23" s="451"/>
      <c r="T23" s="451"/>
    </row>
    <row r="24" spans="1:20" x14ac:dyDescent="0.25">
      <c r="A24" s="92"/>
    </row>
    <row r="25" spans="1:20" x14ac:dyDescent="0.25">
      <c r="A25" s="92"/>
    </row>
    <row r="26" spans="1:20" x14ac:dyDescent="0.25">
      <c r="A26" s="92"/>
    </row>
    <row r="27" spans="1:20" x14ac:dyDescent="0.25">
      <c r="A27" s="92"/>
    </row>
    <row r="28" spans="1:20" hidden="1" x14ac:dyDescent="0.25">
      <c r="A28" s="92"/>
    </row>
    <row r="29" spans="1:20" hidden="1" x14ac:dyDescent="0.25">
      <c r="A29" s="92"/>
    </row>
    <row r="30" spans="1:20" hidden="1" x14ac:dyDescent="0.25">
      <c r="A30" s="92"/>
    </row>
    <row r="31" spans="1:20" hidden="1" x14ac:dyDescent="0.25">
      <c r="A31" s="92"/>
    </row>
    <row r="32" spans="1:20" hidden="1" x14ac:dyDescent="0.25">
      <c r="A32" s="92"/>
    </row>
    <row r="33" spans="1:1" hidden="1" x14ac:dyDescent="0.25">
      <c r="A33" s="92"/>
    </row>
    <row r="34" spans="1:1" hidden="1" x14ac:dyDescent="0.25">
      <c r="A34" s="92"/>
    </row>
    <row r="35" spans="1:1" hidden="1" x14ac:dyDescent="0.25">
      <c r="A35" s="92"/>
    </row>
    <row r="36" spans="1:1" hidden="1" x14ac:dyDescent="0.25">
      <c r="A36" s="92"/>
    </row>
    <row r="37" spans="1:1" hidden="1" x14ac:dyDescent="0.25">
      <c r="A37" s="92"/>
    </row>
    <row r="38" spans="1:1" hidden="1" x14ac:dyDescent="0.25">
      <c r="A38" s="92"/>
    </row>
    <row r="39" spans="1:1" hidden="1" x14ac:dyDescent="0.25">
      <c r="A39" s="92"/>
    </row>
    <row r="40" spans="1:1" hidden="1" x14ac:dyDescent="0.25">
      <c r="A40" s="92"/>
    </row>
    <row r="41" spans="1:1" hidden="1" x14ac:dyDescent="0.25">
      <c r="A41" s="92"/>
    </row>
    <row r="42" spans="1:1" hidden="1" x14ac:dyDescent="0.25">
      <c r="A42" s="92"/>
    </row>
    <row r="43" spans="1:1" hidden="1" x14ac:dyDescent="0.25">
      <c r="A43" s="92"/>
    </row>
    <row r="44" spans="1:1" hidden="1" x14ac:dyDescent="0.25">
      <c r="A44" s="92"/>
    </row>
    <row r="45" spans="1:1" hidden="1" x14ac:dyDescent="0.25">
      <c r="A45" s="92"/>
    </row>
    <row r="46" spans="1:1" hidden="1" x14ac:dyDescent="0.25">
      <c r="A46" s="92"/>
    </row>
    <row r="47" spans="1:1" hidden="1" x14ac:dyDescent="0.25">
      <c r="A47" s="92"/>
    </row>
    <row r="48" spans="1:1" hidden="1" x14ac:dyDescent="0.25">
      <c r="A48" s="92"/>
    </row>
    <row r="49" spans="1:1" hidden="1" x14ac:dyDescent="0.25">
      <c r="A49" s="92"/>
    </row>
    <row r="50" spans="1:1" hidden="1" x14ac:dyDescent="0.25">
      <c r="A50" s="92"/>
    </row>
  </sheetData>
  <customSheetViews>
    <customSheetView guid="{A43FB5B3-F7FF-6149-AB81-753D35C7C3C8}" showGridLines="0" showRowCol="0" hiddenRows="1">
      <selection sqref="A1:P1"/>
    </customSheetView>
  </customSheetViews>
  <mergeCells count="3">
    <mergeCell ref="A1:P1"/>
    <mergeCell ref="A2:P2"/>
    <mergeCell ref="A23:P23"/>
  </mergeCells>
  <pageMargins left="1.3779527559055118" right="1.3779527559055118" top="1.1811023622047245" bottom="1.3779527559055118" header="0.51181102362204722" footer="0.51181102362204722"/>
  <pageSetup paperSize="9" scale="89" orientation="landscape" r:id="rId1"/>
  <headerFooter alignWithMargins="0"/>
  <ignoredErrors>
    <ignoredError sqref="J14 A14 A16:A18 A19:A20"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3">
    <tabColor rgb="FF00B050"/>
    <pageSetUpPr fitToPage="1"/>
  </sheetPr>
  <dimension ref="A1:AN15"/>
  <sheetViews>
    <sheetView showGridLines="0" showRowColHeaders="0" zoomScaleNormal="100" workbookViewId="0">
      <selection activeCell="B362" sqref="B362"/>
    </sheetView>
  </sheetViews>
  <sheetFormatPr defaultColWidth="9.109375" defaultRowHeight="12.75" customHeight="1" x14ac:dyDescent="0.25"/>
  <cols>
    <col min="1" max="1" width="20.109375" style="1" customWidth="1"/>
    <col min="2" max="4" width="1.88671875" style="1" customWidth="1"/>
    <col min="5" max="5" width="0.109375" style="1" customWidth="1"/>
    <col min="6" max="22" width="5.6640625" style="1" customWidth="1"/>
    <col min="23" max="40" width="9.109375" style="1" hidden="1" customWidth="1"/>
    <col min="41" max="16384" width="9.109375" style="1"/>
  </cols>
  <sheetData>
    <row r="1" spans="1:22" s="44" customFormat="1" ht="30" customHeight="1" x14ac:dyDescent="0.25">
      <c r="A1" s="506" t="s">
        <v>49</v>
      </c>
      <c r="B1" s="506"/>
      <c r="C1" s="506"/>
      <c r="D1" s="506"/>
      <c r="E1" s="506"/>
      <c r="F1" s="506"/>
      <c r="G1" s="506"/>
      <c r="H1" s="506"/>
      <c r="I1" s="506"/>
      <c r="J1" s="506"/>
      <c r="K1" s="506"/>
      <c r="L1" s="506"/>
      <c r="M1" s="506"/>
      <c r="N1" s="506"/>
      <c r="O1" s="506"/>
      <c r="P1" s="506"/>
      <c r="Q1" s="506"/>
      <c r="R1" s="506"/>
      <c r="S1" s="506"/>
      <c r="T1" s="506"/>
      <c r="U1" s="506"/>
      <c r="V1" s="506"/>
    </row>
    <row r="2" spans="1:22" s="44" customFormat="1" ht="30" customHeight="1" x14ac:dyDescent="0.25">
      <c r="A2" s="507" t="s">
        <v>50</v>
      </c>
      <c r="B2" s="507"/>
      <c r="C2" s="507"/>
      <c r="D2" s="507"/>
      <c r="E2" s="507"/>
      <c r="F2" s="507"/>
      <c r="G2" s="507"/>
      <c r="H2" s="507"/>
      <c r="I2" s="507"/>
      <c r="J2" s="507"/>
      <c r="K2" s="507"/>
      <c r="L2" s="507"/>
      <c r="M2" s="507"/>
      <c r="N2" s="507"/>
      <c r="O2" s="507"/>
      <c r="P2" s="507"/>
      <c r="Q2" s="507"/>
      <c r="R2" s="507"/>
      <c r="S2" s="507"/>
      <c r="T2" s="507"/>
      <c r="U2" s="507"/>
      <c r="V2" s="507"/>
    </row>
    <row r="3" spans="1:22" ht="13.2" hidden="1" x14ac:dyDescent="0.25"/>
    <row r="5" spans="1:22" ht="13.2" x14ac:dyDescent="0.25">
      <c r="A5" s="17"/>
      <c r="B5" s="17"/>
      <c r="C5" s="17"/>
      <c r="D5" s="17"/>
      <c r="E5" s="17"/>
      <c r="F5" s="21">
        <v>2006</v>
      </c>
      <c r="G5" s="20">
        <v>2007</v>
      </c>
      <c r="H5" s="20">
        <v>2008</v>
      </c>
      <c r="I5" s="20">
        <v>2009</v>
      </c>
      <c r="J5" s="20">
        <v>2010</v>
      </c>
      <c r="K5" s="20">
        <v>2011</v>
      </c>
      <c r="L5" s="20">
        <v>2012</v>
      </c>
      <c r="M5" s="20">
        <v>2013</v>
      </c>
      <c r="N5" s="20">
        <v>2014</v>
      </c>
      <c r="O5" s="253" t="s">
        <v>12</v>
      </c>
      <c r="P5" s="20">
        <v>2016</v>
      </c>
      <c r="Q5" s="253" t="s">
        <v>13</v>
      </c>
      <c r="R5" s="171">
        <v>2018</v>
      </c>
      <c r="S5" s="401" t="s">
        <v>14</v>
      </c>
      <c r="T5" s="401" t="s">
        <v>15</v>
      </c>
      <c r="U5" s="401" t="s">
        <v>16</v>
      </c>
      <c r="V5" s="401" t="s">
        <v>48</v>
      </c>
    </row>
    <row r="6" spans="1:22" ht="15" customHeight="1" x14ac:dyDescent="0.25">
      <c r="A6" s="511" t="s">
        <v>51</v>
      </c>
      <c r="B6" s="511"/>
      <c r="C6" s="511"/>
      <c r="D6" s="511"/>
      <c r="E6" s="511"/>
      <c r="F6" s="511"/>
      <c r="G6" s="511"/>
      <c r="H6" s="511"/>
      <c r="I6" s="511"/>
      <c r="J6" s="511"/>
      <c r="K6" s="511"/>
      <c r="L6" s="511"/>
      <c r="M6" s="511"/>
      <c r="N6" s="511"/>
      <c r="O6" s="511"/>
      <c r="P6" s="511"/>
      <c r="Q6" s="511"/>
    </row>
    <row r="7" spans="1:22" ht="13.2" x14ac:dyDescent="0.25">
      <c r="A7" s="31" t="s">
        <v>52</v>
      </c>
      <c r="B7" s="16"/>
      <c r="C7" s="16"/>
      <c r="D7" s="16"/>
      <c r="E7" s="16"/>
      <c r="F7" s="58">
        <v>18.899999999999999</v>
      </c>
      <c r="G7" s="59">
        <v>18</v>
      </c>
      <c r="H7" s="59">
        <v>18</v>
      </c>
      <c r="I7" s="59">
        <v>18.70891567</v>
      </c>
      <c r="J7" s="59">
        <v>18.611999999999998</v>
      </c>
      <c r="K7" s="59">
        <v>17.274999999999999</v>
      </c>
      <c r="L7" s="59">
        <v>16.774000000000001</v>
      </c>
      <c r="M7" s="59">
        <v>16.654</v>
      </c>
      <c r="N7" s="59">
        <v>15.904999999999999</v>
      </c>
      <c r="O7" s="59">
        <v>16.035</v>
      </c>
      <c r="P7" s="59">
        <v>16.204000000000001</v>
      </c>
      <c r="Q7" s="59">
        <v>16.178999999999998</v>
      </c>
      <c r="R7" s="59">
        <v>15.292999999999999</v>
      </c>
      <c r="S7" s="59">
        <v>15.116</v>
      </c>
      <c r="T7" s="59">
        <v>14.39</v>
      </c>
      <c r="U7" s="59">
        <v>15.564</v>
      </c>
      <c r="V7" s="59">
        <v>14.30811959</v>
      </c>
    </row>
    <row r="8" spans="1:22" s="48" customFormat="1" ht="15" customHeight="1" x14ac:dyDescent="0.25">
      <c r="A8" s="87" t="s">
        <v>53</v>
      </c>
      <c r="B8" s="60"/>
      <c r="C8" s="60"/>
      <c r="D8" s="60"/>
      <c r="E8" s="60"/>
      <c r="F8" s="61">
        <v>128.4</v>
      </c>
      <c r="G8" s="62">
        <v>121.7</v>
      </c>
      <c r="H8" s="62">
        <v>120.9</v>
      </c>
      <c r="I8" s="62">
        <v>125.75016512000001</v>
      </c>
      <c r="J8" s="62">
        <v>126.508</v>
      </c>
      <c r="K8" s="62">
        <v>116.864</v>
      </c>
      <c r="L8" s="62">
        <v>112.96</v>
      </c>
      <c r="M8" s="62">
        <v>109.905</v>
      </c>
      <c r="N8" s="62">
        <v>106.43</v>
      </c>
      <c r="O8" s="62">
        <v>107.29600000000001</v>
      </c>
      <c r="P8" s="62">
        <v>106.55200000000001</v>
      </c>
      <c r="Q8" s="62">
        <v>106.38800000000001</v>
      </c>
      <c r="R8" s="62">
        <v>101.096</v>
      </c>
      <c r="S8" s="62">
        <v>99.873000000000005</v>
      </c>
      <c r="T8" s="62">
        <v>94.986999999999995</v>
      </c>
      <c r="U8" s="62">
        <v>101.58</v>
      </c>
      <c r="V8" s="62">
        <v>91.235491859999996</v>
      </c>
    </row>
    <row r="9" spans="1:22" ht="15" customHeight="1" x14ac:dyDescent="0.25">
      <c r="A9" s="511" t="s">
        <v>54</v>
      </c>
      <c r="B9" s="511"/>
      <c r="C9" s="511"/>
      <c r="D9" s="511"/>
      <c r="E9" s="511"/>
      <c r="F9" s="511"/>
      <c r="G9" s="511"/>
      <c r="H9" s="511"/>
      <c r="I9" s="511"/>
      <c r="J9" s="511"/>
      <c r="K9" s="511"/>
      <c r="L9" s="511"/>
      <c r="M9" s="511"/>
      <c r="N9" s="511"/>
      <c r="O9" s="511"/>
      <c r="P9" s="511"/>
      <c r="Q9" s="511"/>
    </row>
    <row r="10" spans="1:22" ht="13.2" x14ac:dyDescent="0.25">
      <c r="A10" s="31" t="s">
        <v>52</v>
      </c>
      <c r="B10" s="16"/>
      <c r="C10" s="16"/>
      <c r="D10" s="16"/>
      <c r="E10" s="16"/>
      <c r="F10" s="58"/>
      <c r="G10" s="59"/>
      <c r="H10" s="59"/>
      <c r="I10" s="59">
        <v>19.236999999999998</v>
      </c>
      <c r="J10" s="59">
        <v>17.338999999999999</v>
      </c>
      <c r="K10" s="59">
        <v>18.466999999999999</v>
      </c>
      <c r="L10" s="59">
        <v>17.007000000000001</v>
      </c>
      <c r="M10" s="59">
        <v>17.120999999999999</v>
      </c>
      <c r="N10" s="59">
        <v>17.454000000000001</v>
      </c>
      <c r="O10" s="59" t="s">
        <v>29</v>
      </c>
      <c r="P10" s="59">
        <v>16.748999999999999</v>
      </c>
      <c r="Q10" s="59" t="s">
        <v>29</v>
      </c>
      <c r="R10" s="59">
        <v>15.925000000000001</v>
      </c>
      <c r="S10" s="59">
        <v>15.888999999999999</v>
      </c>
      <c r="T10" s="59">
        <v>15.858000000000001</v>
      </c>
      <c r="U10" s="59">
        <v>15.837</v>
      </c>
      <c r="V10" s="59">
        <v>14.72010798</v>
      </c>
    </row>
    <row r="11" spans="1:22" ht="13.2" x14ac:dyDescent="0.25">
      <c r="A11" s="87" t="s">
        <v>53</v>
      </c>
      <c r="B11" s="60"/>
      <c r="C11" s="60"/>
      <c r="D11" s="60"/>
      <c r="E11" s="60"/>
      <c r="F11" s="61"/>
      <c r="G11" s="62"/>
      <c r="H11" s="62"/>
      <c r="I11" s="62">
        <v>129.30000000000001</v>
      </c>
      <c r="J11" s="62">
        <v>117.854</v>
      </c>
      <c r="K11" s="62">
        <v>124.926</v>
      </c>
      <c r="L11" s="62">
        <v>114.52800000000001</v>
      </c>
      <c r="M11" s="62">
        <v>112.986</v>
      </c>
      <c r="N11" s="62">
        <v>116.79</v>
      </c>
      <c r="O11" s="62" t="s">
        <v>29</v>
      </c>
      <c r="P11" s="62">
        <v>110.137</v>
      </c>
      <c r="Q11" s="62" t="s">
        <v>29</v>
      </c>
      <c r="R11" s="62">
        <v>105.277</v>
      </c>
      <c r="S11" s="62">
        <v>104.977</v>
      </c>
      <c r="T11" s="62">
        <v>104.682</v>
      </c>
      <c r="U11" s="62">
        <v>103.35899999999999</v>
      </c>
      <c r="V11" s="62">
        <v>93.86252915</v>
      </c>
    </row>
    <row r="12" spans="1:22" ht="4.5" customHeight="1" x14ac:dyDescent="0.25"/>
    <row r="13" spans="1:22" ht="9.75" customHeight="1" x14ac:dyDescent="0.25">
      <c r="A13" s="213" t="s">
        <v>30</v>
      </c>
      <c r="B13" s="214"/>
      <c r="C13" s="214"/>
      <c r="D13" s="214"/>
      <c r="E13" s="214"/>
      <c r="F13" s="214"/>
      <c r="G13" s="214"/>
      <c r="H13" s="214"/>
      <c r="I13" s="270">
        <v>93.81</v>
      </c>
      <c r="J13" s="270">
        <v>114.021</v>
      </c>
      <c r="K13" s="270">
        <v>86.626999999999995</v>
      </c>
      <c r="L13" s="270">
        <v>96.561000000000007</v>
      </c>
      <c r="M13" s="270">
        <v>93.629000000000005</v>
      </c>
      <c r="N13" s="270">
        <v>81.909000000000006</v>
      </c>
      <c r="O13" s="214"/>
      <c r="P13" s="270">
        <v>93.588999999999999</v>
      </c>
      <c r="Q13" s="270"/>
      <c r="R13" s="270">
        <v>92.034000000000006</v>
      </c>
      <c r="S13" s="270">
        <v>90.316999999999993</v>
      </c>
      <c r="T13" s="270">
        <v>81.317999999999998</v>
      </c>
      <c r="U13" s="270">
        <v>96.418000000000006</v>
      </c>
      <c r="V13" s="270">
        <v>94.319689999999994</v>
      </c>
    </row>
    <row r="14" spans="1:22" ht="13.2" x14ac:dyDescent="0.25">
      <c r="A14" s="318" t="s">
        <v>55</v>
      </c>
      <c r="B14" s="2"/>
      <c r="C14" s="2"/>
      <c r="D14" s="2"/>
      <c r="E14" s="2"/>
    </row>
    <row r="15" spans="1:22" ht="24.9" customHeight="1" x14ac:dyDescent="0.25">
      <c r="A15" s="505" t="s">
        <v>26</v>
      </c>
      <c r="B15" s="505"/>
      <c r="C15" s="505"/>
      <c r="D15" s="505"/>
      <c r="E15" s="505"/>
      <c r="F15" s="505"/>
      <c r="G15" s="505"/>
      <c r="H15" s="505"/>
      <c r="I15" s="505"/>
      <c r="J15" s="505"/>
      <c r="K15" s="505"/>
      <c r="L15" s="505"/>
      <c r="M15" s="505"/>
      <c r="N15" s="505"/>
      <c r="O15" s="505"/>
      <c r="P15" s="505"/>
      <c r="Q15" s="505"/>
      <c r="R15" s="505"/>
      <c r="S15" s="505"/>
      <c r="T15" s="505"/>
      <c r="U15" s="505"/>
      <c r="V15" s="505"/>
    </row>
  </sheetData>
  <customSheetViews>
    <customSheetView guid="{A43FB5B3-F7FF-6149-AB81-753D35C7C3C8}" showGridLines="0" showRowCol="0" hiddenRows="1" hiddenColumns="1">
      <selection sqref="A1:V1"/>
    </customSheetView>
  </customSheetViews>
  <mergeCells count="5">
    <mergeCell ref="A6:Q6"/>
    <mergeCell ref="A9:Q9"/>
    <mergeCell ref="A15:V15"/>
    <mergeCell ref="A1:V1"/>
    <mergeCell ref="A2:V2"/>
  </mergeCells>
  <phoneticPr fontId="0" type="noConversion"/>
  <pageMargins left="1.3779527559055118" right="1.3779527559055118" top="1.1811023622047245" bottom="1.3779527559055118" header="0.51181102362204722" footer="0.51181102362204722"/>
  <pageSetup paperSize="9" scale="97" orientation="landscape" r:id="rId1"/>
  <headerFooter alignWithMargins="0"/>
  <ignoredErrors>
    <ignoredError sqref="O5 Q5 S5:T5 U5:V5"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2">
    <tabColor rgb="FF00B050"/>
    <pageSetUpPr fitToPage="1"/>
  </sheetPr>
  <dimension ref="A1:H23"/>
  <sheetViews>
    <sheetView showGridLines="0" showRowColHeaders="0" zoomScaleNormal="100" workbookViewId="0">
      <selection activeCell="B362" sqref="B362"/>
    </sheetView>
  </sheetViews>
  <sheetFormatPr defaultColWidth="9.109375" defaultRowHeight="13.2" x14ac:dyDescent="0.25"/>
  <cols>
    <col min="1" max="16384" width="9.109375" style="1"/>
  </cols>
  <sheetData>
    <row r="1" spans="1:8" s="44" customFormat="1" ht="30" customHeight="1" x14ac:dyDescent="0.25">
      <c r="A1" s="506" t="s">
        <v>56</v>
      </c>
      <c r="B1" s="506"/>
      <c r="C1" s="506"/>
      <c r="D1" s="506"/>
      <c r="E1" s="506"/>
      <c r="F1" s="506"/>
      <c r="G1" s="506"/>
      <c r="H1" s="506"/>
    </row>
    <row r="2" spans="1:8" s="44" customFormat="1" ht="29.25" customHeight="1" x14ac:dyDescent="0.25">
      <c r="A2" s="507" t="s">
        <v>57</v>
      </c>
      <c r="B2" s="507"/>
      <c r="C2" s="507"/>
      <c r="D2" s="507"/>
      <c r="E2" s="507"/>
      <c r="F2" s="507"/>
      <c r="G2" s="507"/>
      <c r="H2" s="507"/>
    </row>
    <row r="3" spans="1:8" x14ac:dyDescent="0.25">
      <c r="A3" s="6"/>
    </row>
    <row r="4" spans="1:8" x14ac:dyDescent="0.25">
      <c r="A4" s="6"/>
    </row>
    <row r="5" spans="1:8" x14ac:dyDescent="0.25">
      <c r="A5" s="6"/>
    </row>
    <row r="6" spans="1:8" x14ac:dyDescent="0.25">
      <c r="A6" s="6"/>
      <c r="B6" s="3"/>
    </row>
    <row r="7" spans="1:8" x14ac:dyDescent="0.25">
      <c r="A7" s="6"/>
    </row>
    <row r="8" spans="1:8" x14ac:dyDescent="0.25">
      <c r="A8" s="6"/>
    </row>
    <row r="9" spans="1:8" x14ac:dyDescent="0.25">
      <c r="A9" s="6"/>
    </row>
    <row r="10" spans="1:8" x14ac:dyDescent="0.25">
      <c r="A10" s="6"/>
    </row>
    <row r="11" spans="1:8" x14ac:dyDescent="0.25">
      <c r="A11" s="6"/>
    </row>
    <row r="12" spans="1:8" x14ac:dyDescent="0.25">
      <c r="A12" s="6"/>
    </row>
    <row r="13" spans="1:8" x14ac:dyDescent="0.25">
      <c r="A13" s="6"/>
    </row>
    <row r="14" spans="1:8" x14ac:dyDescent="0.25">
      <c r="A14" s="6"/>
    </row>
    <row r="15" spans="1:8" x14ac:dyDescent="0.25">
      <c r="A15" s="6"/>
    </row>
    <row r="16" spans="1:8" x14ac:dyDescent="0.25">
      <c r="A16" s="6"/>
    </row>
    <row r="17" spans="1:1" x14ac:dyDescent="0.25">
      <c r="A17" s="6"/>
    </row>
    <row r="18" spans="1:1" x14ac:dyDescent="0.25">
      <c r="A18" s="6"/>
    </row>
    <row r="19" spans="1:1" x14ac:dyDescent="0.25">
      <c r="A19" s="6"/>
    </row>
    <row r="20" spans="1:1" x14ac:dyDescent="0.25">
      <c r="A20" s="6"/>
    </row>
    <row r="21" spans="1:1" x14ac:dyDescent="0.25">
      <c r="A21" s="6"/>
    </row>
    <row r="22" spans="1:1" x14ac:dyDescent="0.25">
      <c r="A22" s="6"/>
    </row>
    <row r="23" spans="1:1" x14ac:dyDescent="0.25">
      <c r="A23" s="6"/>
    </row>
  </sheetData>
  <customSheetViews>
    <customSheetView guid="{A43FB5B3-F7FF-6149-AB81-753D35C7C3C8}" showGridLines="0" showRowCol="0">
      <selection sqref="A1:H1"/>
    </customSheetView>
  </customSheetViews>
  <mergeCells count="2">
    <mergeCell ref="A1:H1"/>
    <mergeCell ref="A2:H2"/>
  </mergeCells>
  <phoneticPr fontId="22" type="noConversion"/>
  <pageMargins left="1.3779527559055118" right="1.3779527559055118" top="1.1811023622047245" bottom="1.3779527559055118"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49</vt:i4>
      </vt:variant>
      <vt:variant>
        <vt:lpstr>Namngivna områden</vt:lpstr>
      </vt:variant>
      <vt:variant>
        <vt:i4>82</vt:i4>
      </vt:variant>
    </vt:vector>
  </HeadingPairs>
  <TitlesOfParts>
    <vt:vector size="131" baseType="lpstr">
      <vt:lpstr>Titelsida</vt:lpstr>
      <vt:lpstr>Fakta om statistiken</vt:lpstr>
      <vt:lpstr>Tabellförteckning</vt:lpstr>
      <vt:lpstr>T2.1</vt:lpstr>
      <vt:lpstr>T2.2</vt:lpstr>
      <vt:lpstr>F2.1</vt:lpstr>
      <vt:lpstr>F2.1_Underlag</vt:lpstr>
      <vt:lpstr>T2.3</vt:lpstr>
      <vt:lpstr>F2.2</vt:lpstr>
      <vt:lpstr>F2.3</vt:lpstr>
      <vt:lpstr>F2.2_3_Underlag</vt:lpstr>
      <vt:lpstr>T2.4</vt:lpstr>
      <vt:lpstr>F2.4</vt:lpstr>
      <vt:lpstr>F2.4_underlag</vt:lpstr>
      <vt:lpstr>T2.5</vt:lpstr>
      <vt:lpstr>T2.6</vt:lpstr>
      <vt:lpstr>T2.7</vt:lpstr>
      <vt:lpstr>T2.8</vt:lpstr>
      <vt:lpstr>T2.9</vt:lpstr>
      <vt:lpstr>T2.10</vt:lpstr>
      <vt:lpstr>T2.11</vt:lpstr>
      <vt:lpstr>T2.12</vt:lpstr>
      <vt:lpstr>Extra tabeller --&gt;</vt:lpstr>
      <vt:lpstr>T2.13</vt:lpstr>
      <vt:lpstr>T2.14</vt:lpstr>
      <vt:lpstr>T2.15</vt:lpstr>
      <vt:lpstr>T2.16</vt:lpstr>
      <vt:lpstr>T2.17</vt:lpstr>
      <vt:lpstr>T2.18</vt:lpstr>
      <vt:lpstr>T2.19</vt:lpstr>
      <vt:lpstr>T2.20</vt:lpstr>
      <vt:lpstr>T2.21</vt:lpstr>
      <vt:lpstr>Tabellbilaga --&gt;</vt:lpstr>
      <vt:lpstr>Area, antal--&gt;</vt:lpstr>
      <vt:lpstr>T3.1</vt:lpstr>
      <vt:lpstr>T3.2</vt:lpstr>
      <vt:lpstr>T3.3</vt:lpstr>
      <vt:lpstr>T3.4</vt:lpstr>
      <vt:lpstr>Energianvändning per m2--&gt;</vt:lpstr>
      <vt:lpstr>T3.5</vt:lpstr>
      <vt:lpstr>T3.6</vt:lpstr>
      <vt:lpstr>T3.7</vt:lpstr>
      <vt:lpstr>T3.8</vt:lpstr>
      <vt:lpstr>T3.9</vt:lpstr>
      <vt:lpstr>T3.10</vt:lpstr>
      <vt:lpstr>Total energianvändning--&gt;</vt:lpstr>
      <vt:lpstr>T3.11</vt:lpstr>
      <vt:lpstr>T3.12</vt:lpstr>
      <vt:lpstr>T3.13</vt:lpstr>
      <vt:lpstr>T3.11!_Ref227554292</vt:lpstr>
      <vt:lpstr>T3.2!_Ref227554624</vt:lpstr>
      <vt:lpstr>F2.1!_Ref334018268</vt:lpstr>
      <vt:lpstr>T2.10!_Toc171921179</vt:lpstr>
      <vt:lpstr>T3.3!_Toc18998420</vt:lpstr>
      <vt:lpstr>T3.1!_Toc240770410</vt:lpstr>
      <vt:lpstr>T3.3!_Toc240770417</vt:lpstr>
      <vt:lpstr>T3.13!_Toc240770441</vt:lpstr>
      <vt:lpstr>T3.1!_Toc240770518</vt:lpstr>
      <vt:lpstr>T3.2!_Toc240770520</vt:lpstr>
      <vt:lpstr>T3.11!_Toc240770539</vt:lpstr>
      <vt:lpstr>T3.13!_Toc240770549</vt:lpstr>
      <vt:lpstr>T3.2!_Toc265056647</vt:lpstr>
      <vt:lpstr>T3.3!_Toc265056652</vt:lpstr>
      <vt:lpstr>T3.8!_Toc265056662</vt:lpstr>
      <vt:lpstr>T3.1!_Toc265056683</vt:lpstr>
      <vt:lpstr>T3.2!_Toc265056685</vt:lpstr>
      <vt:lpstr>T3.7!_Toc265056698</vt:lpstr>
      <vt:lpstr>T3.8!_Toc265056700</vt:lpstr>
      <vt:lpstr>T3.10!_Toc265056702</vt:lpstr>
      <vt:lpstr>T3.5!_Toc265056703</vt:lpstr>
      <vt:lpstr>T3.11!_Toc265056704</vt:lpstr>
      <vt:lpstr>T3.13!_Toc265056714</vt:lpstr>
      <vt:lpstr>T3.4!_Toc367877402</vt:lpstr>
      <vt:lpstr>T3.4!_Toc367887749</vt:lpstr>
      <vt:lpstr>T3.10!_Toc494869941</vt:lpstr>
      <vt:lpstr>T3.6!_Toc494869941</vt:lpstr>
      <vt:lpstr>T3.7!_Toc494869941</vt:lpstr>
      <vt:lpstr>T3.8!_Toc494869941</vt:lpstr>
      <vt:lpstr>T3.10!_Toc525550672</vt:lpstr>
      <vt:lpstr>T3.6!_Toc525550672</vt:lpstr>
      <vt:lpstr>T3.7!_Toc525550672</vt:lpstr>
      <vt:lpstr>T3.8!_Toc525550672</vt:lpstr>
      <vt:lpstr>T3.7!tabellbilaga_gnsn_el_sista</vt:lpstr>
      <vt:lpstr>T3.5!tabellbilaga_gnsn_enanv_byggår</vt:lpstr>
      <vt:lpstr>T3.10!tabellbilaga_gnsn_olja_sista</vt:lpstr>
      <vt:lpstr>T3.6!tabellbilaga_gnsn_olja_sista</vt:lpstr>
      <vt:lpstr>T3.7!tabellbilaga_gnsn_olja_sista</vt:lpstr>
      <vt:lpstr>T3.8!tabellbilaga_gnsn_olja_sista</vt:lpstr>
      <vt:lpstr>T3.1!tabellbilaga_hus_anv_byggår</vt:lpstr>
      <vt:lpstr>T3.2!tabellbilaga_NUTS_1</vt:lpstr>
      <vt:lpstr>T3.13!tabellbilaga_tot_bio</vt:lpstr>
      <vt:lpstr>T3.11!Total_energianvändning_bilaga</vt:lpstr>
      <vt:lpstr>F2.1!Utskriftsområde</vt:lpstr>
      <vt:lpstr>F2.1_Underlag!Utskriftsområde</vt:lpstr>
      <vt:lpstr>F2.2_3_Underlag!Utskriftsområde</vt:lpstr>
      <vt:lpstr>'Fakta om statistiken'!Utskriftsområde</vt:lpstr>
      <vt:lpstr>T2.1!Utskriftsområde</vt:lpstr>
      <vt:lpstr>T2.10!Utskriftsområde</vt:lpstr>
      <vt:lpstr>T2.11!Utskriftsområde</vt:lpstr>
      <vt:lpstr>T2.12!Utskriftsområde</vt:lpstr>
      <vt:lpstr>T2.13!Utskriftsområde</vt:lpstr>
      <vt:lpstr>T2.14!Utskriftsområde</vt:lpstr>
      <vt:lpstr>T2.15!Utskriftsområde</vt:lpstr>
      <vt:lpstr>T2.16!Utskriftsområde</vt:lpstr>
      <vt:lpstr>T2.17!Utskriftsområde</vt:lpstr>
      <vt:lpstr>T2.18!Utskriftsområde</vt:lpstr>
      <vt:lpstr>T2.19!Utskriftsområde</vt:lpstr>
      <vt:lpstr>T2.2!Utskriftsområde</vt:lpstr>
      <vt:lpstr>T2.20!Utskriftsområde</vt:lpstr>
      <vt:lpstr>T2.3!Utskriftsområde</vt:lpstr>
      <vt:lpstr>T2.4!Utskriftsområde</vt:lpstr>
      <vt:lpstr>T2.5!Utskriftsområde</vt:lpstr>
      <vt:lpstr>T2.6!Utskriftsområde</vt:lpstr>
      <vt:lpstr>T2.7!Utskriftsområde</vt:lpstr>
      <vt:lpstr>T2.8!Utskriftsområde</vt:lpstr>
      <vt:lpstr>T2.9!Utskriftsområde</vt:lpstr>
      <vt:lpstr>T3.1!Utskriftsområde</vt:lpstr>
      <vt:lpstr>T3.10!Utskriftsområde</vt:lpstr>
      <vt:lpstr>T3.11!Utskriftsområde</vt:lpstr>
      <vt:lpstr>T3.12!Utskriftsområde</vt:lpstr>
      <vt:lpstr>T3.13!Utskriftsområde</vt:lpstr>
      <vt:lpstr>T3.2!Utskriftsområde</vt:lpstr>
      <vt:lpstr>T3.3!Utskriftsområde</vt:lpstr>
      <vt:lpstr>T3.4!Utskriftsområde</vt:lpstr>
      <vt:lpstr>T3.5!Utskriftsområde</vt:lpstr>
      <vt:lpstr>T3.6!Utskriftsområde</vt:lpstr>
      <vt:lpstr>T3.7!Utskriftsområde</vt:lpstr>
      <vt:lpstr>T3.8!Utskriftsområde</vt:lpstr>
      <vt:lpstr>T3.9!Utskriftsområde</vt:lpstr>
      <vt:lpstr>Tabellförteckning!Utskriftsområde</vt:lpstr>
      <vt:lpstr>Titelsida!Utskriftsområde</vt:lpstr>
    </vt:vector>
  </TitlesOfParts>
  <Manager/>
  <Company>Statisticon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sopolo</dc:creator>
  <cp:keywords/>
  <dc:description/>
  <cp:lastModifiedBy>Per Dyfvelsten</cp:lastModifiedBy>
  <cp:revision/>
  <dcterms:created xsi:type="dcterms:W3CDTF">2010-06-21T11:30:29Z</dcterms:created>
  <dcterms:modified xsi:type="dcterms:W3CDTF">2024-02-12T14:33:34Z</dcterms:modified>
  <cp:category/>
  <cp:contentStatus/>
</cp:coreProperties>
</file>